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showInkAnnotation="0" defaultThemeVersion="124226"/>
  <mc:AlternateContent xmlns:mc="http://schemas.openxmlformats.org/markup-compatibility/2006">
    <mc:Choice Requires="x15">
      <x15ac:absPath xmlns:x15ac="http://schemas.microsoft.com/office/spreadsheetml/2010/11/ac" url="C:\Users\Designer-PC\Desktop\"/>
    </mc:Choice>
  </mc:AlternateContent>
  <xr:revisionPtr revIDLastSave="0" documentId="8_{2B59F4A4-1378-4753-8C20-51CB9B334EF0}" xr6:coauthVersionLast="45" xr6:coauthVersionMax="45" xr10:uidLastSave="{00000000-0000-0000-0000-000000000000}"/>
  <bookViews>
    <workbookView xWindow="-120" yWindow="-120" windowWidth="29040" windowHeight="17640" xr2:uid="{00000000-000D-0000-FFFF-FFFF00000000}"/>
  </bookViews>
  <sheets>
    <sheet name="Руководство" sheetId="14" r:id="rId1"/>
    <sheet name="Содержание" sheetId="1" r:id="rId2"/>
    <sheet name="Расписание" sheetId="2" r:id="rId3"/>
    <sheet name="Ф.1" sheetId="15" r:id="rId4"/>
    <sheet name="Ф.2" sheetId="4" r:id="rId5"/>
    <sheet name="Ф.3" sheetId="5" r:id="rId6"/>
    <sheet name="Ф.4" sheetId="6" r:id="rId7"/>
    <sheet name="Ф.5" sheetId="7" r:id="rId8"/>
    <sheet name="Ф.6" sheetId="8" r:id="rId9"/>
    <sheet name="Ф.7" sheetId="9" r:id="rId10"/>
    <sheet name="Ф.8" sheetId="13" r:id="rId11"/>
    <sheet name="Ф.9" sheetId="11" r:id="rId12"/>
    <sheet name="Фото" sheetId="12" r:id="rId13"/>
  </sheets>
  <externalReferences>
    <externalReference r:id="rId14"/>
  </externalReferences>
  <calcPr calcId="191029"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0" i="15" l="1"/>
  <c r="I29" i="15"/>
  <c r="I28" i="15"/>
  <c r="I27" i="15"/>
  <c r="I23" i="15"/>
  <c r="I22" i="15"/>
  <c r="I17" i="15"/>
  <c r="I16" i="15"/>
  <c r="I15" i="15"/>
  <c r="I12" i="15"/>
  <c r="I11" i="15"/>
  <c r="I10" i="15"/>
  <c r="I9" i="15"/>
  <c r="I8" i="15"/>
  <c r="I31" i="15" l="1"/>
  <c r="I17" i="5"/>
  <c r="I16" i="5"/>
  <c r="I32" i="15" l="1"/>
  <c r="I33" i="15" s="1"/>
  <c r="H36" i="11"/>
  <c r="H37" i="11" s="1"/>
  <c r="I46" i="6" l="1"/>
  <c r="I10" i="6" l="1"/>
  <c r="I9" i="6"/>
  <c r="I21" i="5"/>
  <c r="I15" i="5"/>
  <c r="I14" i="5"/>
  <c r="I13" i="5"/>
  <c r="I12" i="5"/>
  <c r="I30" i="7" l="1"/>
  <c r="I29" i="7"/>
  <c r="I28" i="7"/>
  <c r="I13" i="7" l="1"/>
  <c r="I12" i="7"/>
  <c r="H34" i="7" l="1"/>
  <c r="H35" i="7"/>
  <c r="H33" i="7"/>
  <c r="H23" i="7"/>
  <c r="H24" i="7"/>
  <c r="H25" i="7"/>
  <c r="H26" i="7"/>
  <c r="H18" i="7"/>
  <c r="H19" i="7"/>
  <c r="H20" i="7"/>
  <c r="H21" i="7"/>
  <c r="H17" i="7"/>
  <c r="H10" i="7"/>
  <c r="H11" i="7"/>
  <c r="H14" i="7"/>
  <c r="H9" i="7"/>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7" i="6"/>
  <c r="I48" i="6"/>
  <c r="I49" i="6"/>
  <c r="I50" i="6"/>
  <c r="I51" i="6"/>
  <c r="I52" i="6"/>
  <c r="I53" i="6"/>
  <c r="I54" i="6"/>
  <c r="I55" i="6"/>
  <c r="I56" i="6"/>
  <c r="I57" i="6"/>
  <c r="I58" i="6"/>
  <c r="I59" i="6" l="1"/>
  <c r="I60" i="6" s="1"/>
  <c r="I36" i="7"/>
  <c r="I37" i="7" s="1"/>
  <c r="H37" i="7" l="1"/>
  <c r="B23" i="8"/>
</calcChain>
</file>

<file path=xl/sharedStrings.xml><?xml version="1.0" encoding="utf-8"?>
<sst xmlns="http://schemas.openxmlformats.org/spreadsheetml/2006/main" count="467" uniqueCount="350">
  <si>
    <t>ООО "АлитИнформ"</t>
  </si>
  <si>
    <t>Большаков Эдуард Логинович</t>
  </si>
  <si>
    <t>Генеральный директор</t>
  </si>
  <si>
    <t>Большакова Надежда Анатольевна</t>
  </si>
  <si>
    <t>Координатор проектов</t>
  </si>
  <si>
    <t>info@alitinform.ru</t>
  </si>
  <si>
    <t>Поселянинова Виктория</t>
  </si>
  <si>
    <t>Бухгалтер</t>
  </si>
  <si>
    <t>Расписание работы выставки</t>
  </si>
  <si>
    <t>Форма 3. Размещение в гостинице и трансфер</t>
  </si>
  <si>
    <t>Правила заполнения форм</t>
  </si>
  <si>
    <t>После заполнения просим отправлять формы, заверенные подписью и печатью, а так же в электронном виде (для компьютерной обработки).</t>
  </si>
  <si>
    <t>Дата</t>
  </si>
  <si>
    <t>Время</t>
  </si>
  <si>
    <t>8:00 - 20:00</t>
  </si>
  <si>
    <t>Выставка открыта для Экспонентов</t>
  </si>
  <si>
    <t>Выставка открыта для Посетителей</t>
  </si>
  <si>
    <t>10:00 - 18:00</t>
  </si>
  <si>
    <t>10:00 - 16:00</t>
  </si>
  <si>
    <t>16:00 - 20:00</t>
  </si>
  <si>
    <t>Демонтаж стендов</t>
  </si>
  <si>
    <t>Все павильоны должны быть освобождены</t>
  </si>
  <si>
    <t>Форма 1. Рекламные возможности</t>
  </si>
  <si>
    <t>Компания</t>
  </si>
  <si>
    <t>ИНН/КПП</t>
  </si>
  <si>
    <t>Контактное лицо</t>
  </si>
  <si>
    <t>Телефон</t>
  </si>
  <si>
    <t>Юридический адрес</t>
  </si>
  <si>
    <t>Наименование</t>
  </si>
  <si>
    <t>Кол-во</t>
  </si>
  <si>
    <t>Стоимость</t>
  </si>
  <si>
    <t>1-ая полоса (обложка)</t>
  </si>
  <si>
    <t>2-ая и 3-я полоса, полноцвет</t>
  </si>
  <si>
    <t>4-ая полоса (обложка)</t>
  </si>
  <si>
    <t>Страница А4, полноцвет</t>
  </si>
  <si>
    <t>1/2 страницы А4, полноцвет</t>
  </si>
  <si>
    <t>4-ая полоса</t>
  </si>
  <si>
    <t>Размещение логотипа компании на планировке и в путеводителе</t>
  </si>
  <si>
    <t>СУММА К ОПЛАТЕ</t>
  </si>
  <si>
    <t>* Экспонентам предоставляется скидка 10%</t>
  </si>
  <si>
    <t xml:space="preserve">Директор </t>
  </si>
  <si>
    <t>(                                )</t>
  </si>
  <si>
    <t>Подпись</t>
  </si>
  <si>
    <t>ФИО</t>
  </si>
  <si>
    <t>М.П.</t>
  </si>
  <si>
    <t>Форма 2. Спонсорские возможности</t>
  </si>
  <si>
    <t>Тел.</t>
  </si>
  <si>
    <t>Отметка о приобретении</t>
  </si>
  <si>
    <t>Генеральный спонсор</t>
  </si>
  <si>
    <t>По запросу</t>
  </si>
  <si>
    <t xml:space="preserve">с    </t>
  </si>
  <si>
    <t>по</t>
  </si>
  <si>
    <t>Гостиница</t>
  </si>
  <si>
    <t>Номер</t>
  </si>
  <si>
    <t>Кол-во дней</t>
  </si>
  <si>
    <t>2. Трансфер</t>
  </si>
  <si>
    <t>Код</t>
  </si>
  <si>
    <t>Наименование дополнительного оборудования</t>
  </si>
  <si>
    <t>Ковер, м.кв.</t>
  </si>
  <si>
    <t>Элемент стены (100х250 см)</t>
  </si>
  <si>
    <t>Элемент стены (50х250 см)</t>
  </si>
  <si>
    <t>Элемент стены со стеклом (100х250 см)</t>
  </si>
  <si>
    <t>Элемент стены радиусный (R 100 м)</t>
  </si>
  <si>
    <t>Элемент стены с занавесом (100х250 см)</t>
  </si>
  <si>
    <t>Дверь раздвижная (100х250 см)</t>
  </si>
  <si>
    <t>Дверь распашная (100х250 см)</t>
  </si>
  <si>
    <t>Потолочная решетка, м.кв.</t>
  </si>
  <si>
    <t>Полка настенная (ширина 0,3 м)</t>
  </si>
  <si>
    <t>380а</t>
  </si>
  <si>
    <t>Барная стойка (50х100 Н110 см)</t>
  </si>
  <si>
    <t>Барная стойка закругленная (R 100 см)</t>
  </si>
  <si>
    <t>Архивный шкаф (50х100 H70 см)</t>
  </si>
  <si>
    <t>Архивный шкаф (50х100 H110 см)</t>
  </si>
  <si>
    <t>Подиум (50х100 Н80 см)</t>
  </si>
  <si>
    <t>Подиум (100х100 Н80 см)</t>
  </si>
  <si>
    <t>Витрина (50х100 Н100)</t>
  </si>
  <si>
    <t>Витрина (50х100 Н180)</t>
  </si>
  <si>
    <t>Стеллаж деревянный (5 полок)</t>
  </si>
  <si>
    <t>Стул офисный</t>
  </si>
  <si>
    <t>Стул "Соло"</t>
  </si>
  <si>
    <t>Барный стул</t>
  </si>
  <si>
    <t>Кресло одноместное</t>
  </si>
  <si>
    <t>Стол круглый (D-70 см)</t>
  </si>
  <si>
    <t>Стол  круглый барный (D-70 см)</t>
  </si>
  <si>
    <t>Стол (70х70 см)</t>
  </si>
  <si>
    <t>Стол (70х120 см)</t>
  </si>
  <si>
    <t>Подставка для буклетов</t>
  </si>
  <si>
    <t>Вешалка настенная</t>
  </si>
  <si>
    <t>Вешалка напольная</t>
  </si>
  <si>
    <t>Корзина для мусора</t>
  </si>
  <si>
    <t>Холодильник (150 л)</t>
  </si>
  <si>
    <t>Холодильник (360 л)</t>
  </si>
  <si>
    <t>Основной электрощит (220 В/63 А)</t>
  </si>
  <si>
    <t>Розетка (макс 1,5 кВт 220 В)</t>
  </si>
  <si>
    <t>Розетка (макс 1,5 кВт 380 В)</t>
  </si>
  <si>
    <t>Светильник галогеновый (50 В)</t>
  </si>
  <si>
    <t>Светильник галогеновый на штанге (150 В)</t>
  </si>
  <si>
    <t>Прожектор галогеновый (300 В)</t>
  </si>
  <si>
    <t>Светильник люминесцентный (1х40 В)</t>
  </si>
  <si>
    <t>Оклейка панелей (полноцветная печать), м.кв.</t>
  </si>
  <si>
    <t>Разработка макета оклейки (100х250 см)</t>
  </si>
  <si>
    <t>Наименование работ, услуг</t>
  </si>
  <si>
    <t>Кол-во (м.кв или шт.)</t>
  </si>
  <si>
    <t>Уборка стенда</t>
  </si>
  <si>
    <t>Электричество для необорудованных стендов</t>
  </si>
  <si>
    <t>До 2 кВт</t>
  </si>
  <si>
    <t>До 5 кВт</t>
  </si>
  <si>
    <t>До 10 кВт</t>
  </si>
  <si>
    <t>До 20 кВт</t>
  </si>
  <si>
    <t>Свыше 30 кВт</t>
  </si>
  <si>
    <t>Подключение канала Интернет со скоростью ***</t>
  </si>
  <si>
    <t>Сжатый воздух</t>
  </si>
  <si>
    <t>до 30 куб. м/час</t>
  </si>
  <si>
    <t>свыше 30 куб. м/час</t>
  </si>
  <si>
    <t>С 20.00 до 22.00</t>
  </si>
  <si>
    <t>С 22.00 до 00.00</t>
  </si>
  <si>
    <t>С 00.00 до 08.00</t>
  </si>
  <si>
    <t>** Стоимость потребляемой электроэнергии входит в стоимость предоставления источника энергии.</t>
  </si>
  <si>
    <t xml:space="preserve">*** В ставку включена стоимость одного IP-адреса. Заказчику предоставляется разъем. </t>
  </si>
  <si>
    <t>Эскиз стенда</t>
  </si>
  <si>
    <t>Аккредитация представителя компании на конференцию:</t>
  </si>
  <si>
    <t>Конференция</t>
  </si>
  <si>
    <t>MixBuild</t>
  </si>
  <si>
    <t>Русский вариант:</t>
  </si>
  <si>
    <t xml:space="preserve"> </t>
  </si>
  <si>
    <t>Фамилия</t>
  </si>
  <si>
    <t>Имя</t>
  </si>
  <si>
    <t>Отчество</t>
  </si>
  <si>
    <t>Должность</t>
  </si>
  <si>
    <t>Сфера деятельности</t>
  </si>
  <si>
    <t>Страна</t>
  </si>
  <si>
    <t>Город</t>
  </si>
  <si>
    <t>Адрес</t>
  </si>
  <si>
    <t>Контактный телефон</t>
  </si>
  <si>
    <t>e-mail</t>
  </si>
  <si>
    <t>English version:</t>
  </si>
  <si>
    <t>First name</t>
  </si>
  <si>
    <t>Last name</t>
  </si>
  <si>
    <t>Job title</t>
  </si>
  <si>
    <t>Company</t>
  </si>
  <si>
    <t>Country</t>
  </si>
  <si>
    <t>City</t>
  </si>
  <si>
    <t>Adress</t>
  </si>
  <si>
    <t>Phone</t>
  </si>
  <si>
    <t xml:space="preserve">ФОРМА ОБРАБАТЫВАЕТСЯ АВТОМАТИЧЕСКИ! </t>
  </si>
  <si>
    <t>Участник</t>
  </si>
  <si>
    <t>Метраж</t>
  </si>
  <si>
    <t>Название компании</t>
  </si>
  <si>
    <t>Количество бесплатных бейджей для компании</t>
  </si>
  <si>
    <t>6-11 м. кв.</t>
  </si>
  <si>
    <t>2 бейджа</t>
  </si>
  <si>
    <t>12-15 м. кв.</t>
  </si>
  <si>
    <t>3 бейджа</t>
  </si>
  <si>
    <t>16-19 м. кв.</t>
  </si>
  <si>
    <t>4 бейджа</t>
  </si>
  <si>
    <t>20-23 м. кв.</t>
  </si>
  <si>
    <t>5 бейджей</t>
  </si>
  <si>
    <t>24-27 м. кв.</t>
  </si>
  <si>
    <t>6 бейджей</t>
  </si>
  <si>
    <t>28-31 м. кв.</t>
  </si>
  <si>
    <t>7 бейджей</t>
  </si>
  <si>
    <t>32-35 м. кв.</t>
  </si>
  <si>
    <t>8 бейджей</t>
  </si>
  <si>
    <t>36-40 м. кв.</t>
  </si>
  <si>
    <t>9 бейджей</t>
  </si>
  <si>
    <t>40-50 м.кв.</t>
  </si>
  <si>
    <t>10 бейджей</t>
  </si>
  <si>
    <t>более 50 м.кв.</t>
  </si>
  <si>
    <t>без ограничений</t>
  </si>
  <si>
    <t>Заказ дополнительных бейджей</t>
  </si>
  <si>
    <t>Дополнительные бейджи участников</t>
  </si>
  <si>
    <t>Стойка барная h-1,1</t>
  </si>
  <si>
    <t>Стойка барная радиусная R-1м</t>
  </si>
  <si>
    <t>Стул СОЛО</t>
  </si>
  <si>
    <t>Розетка</t>
  </si>
  <si>
    <t>Надпись на фризе</t>
  </si>
  <si>
    <t>Изготовление логотипа (фриз или панель)</t>
  </si>
  <si>
    <t xml:space="preserve">1. Проживание: </t>
  </si>
  <si>
    <t>Плазменная панель</t>
  </si>
  <si>
    <t>Итого</t>
  </si>
  <si>
    <t>НАЗВАНИЕ КОМПАНИИ-ЭКСПОНЕНТА, ФОРМА СОБСТВЕННОСТИ (ЗАГЛАВНЫМИ БУКВАМИ)</t>
  </si>
  <si>
    <t>Cтрана, индекс, область, город, улица, номер дома, корпус, офис (можно а/я)</t>
  </si>
  <si>
    <t>Телефон (с кодами страны и города)</t>
  </si>
  <si>
    <t>Адрес электронной почты</t>
  </si>
  <si>
    <t>Website</t>
  </si>
  <si>
    <t>Описание компании (не более 500 символов)</t>
  </si>
  <si>
    <t>Название компании для диплома (обязательно)</t>
  </si>
  <si>
    <t>Комментарии и вопросы (если есть)</t>
  </si>
  <si>
    <t xml:space="preserve"> Место электронной печати /подписи (если считаете нужным)</t>
  </si>
  <si>
    <t xml:space="preserve"> Office number, Street/Rd., City/town, Post Code, Country</t>
  </si>
  <si>
    <t xml:space="preserve">Telephone (country and city codes include) </t>
  </si>
  <si>
    <t>E-mail</t>
  </si>
  <si>
    <t>Company description (500 signs)</t>
  </si>
  <si>
    <t>Company name for the Diploma (must write)</t>
  </si>
  <si>
    <t>The place of the Seal  (if you see right)</t>
  </si>
  <si>
    <t xml:space="preserve"> ИНФОРМАЦИЯ В КАТАЛОГ (НА РУССКОМ ЯЗЫКЕ) </t>
  </si>
  <si>
    <t>CATALOGUE INFORMATION (IN ENGLISH)</t>
  </si>
  <si>
    <r>
      <rPr>
        <i/>
        <sz val="10"/>
        <rFont val="Calibri"/>
        <family val="2"/>
        <charset val="204"/>
      </rPr>
      <t xml:space="preserve">Просим Вас заполнять и присылать форму 9 </t>
    </r>
    <r>
      <rPr>
        <b/>
        <i/>
        <sz val="10"/>
        <rFont val="Calibri"/>
        <family val="2"/>
        <charset val="204"/>
      </rPr>
      <t xml:space="preserve">в электронном файле формата .xlsx!                                                                                                                        </t>
    </r>
    <r>
      <rPr>
        <i/>
        <sz val="10"/>
        <rFont val="Calibri"/>
        <family val="2"/>
        <charset val="204"/>
      </rPr>
      <t>Если руководство организации считает нужным заверить предоставленную информацию печатью</t>
    </r>
    <r>
      <rPr>
        <b/>
        <i/>
        <sz val="10"/>
        <rFont val="Calibri"/>
        <family val="2"/>
        <charset val="204"/>
      </rPr>
      <t xml:space="preserve">, </t>
    </r>
    <r>
      <rPr>
        <i/>
        <sz val="10"/>
        <rFont val="Calibri"/>
        <family val="2"/>
        <charset val="204"/>
      </rPr>
      <t xml:space="preserve">действительной признается </t>
    </r>
    <r>
      <rPr>
        <b/>
        <i/>
        <sz val="10"/>
        <rFont val="Calibri"/>
        <family val="2"/>
        <charset val="204"/>
      </rPr>
      <t xml:space="preserve"> </t>
    </r>
    <r>
      <rPr>
        <i/>
        <sz val="10"/>
        <rFont val="Calibri"/>
        <family val="2"/>
        <charset val="204"/>
      </rPr>
      <t xml:space="preserve">электронная печать на документе в формате .xlsx.    </t>
    </r>
    <r>
      <rPr>
        <b/>
        <i/>
        <sz val="10"/>
        <rFont val="Calibri"/>
        <family val="2"/>
        <charset val="204"/>
      </rPr>
      <t xml:space="preserve">                                                                                                                                                                                                                                                              </t>
    </r>
    <r>
      <rPr>
        <i/>
        <sz val="10"/>
        <rFont val="Calibri"/>
        <family val="2"/>
        <charset val="204"/>
      </rPr>
      <t xml:space="preserve">При заполнении формы, пожалуйста, сохраняйте слова и общепринятые сокращения (обл., д., ул., корп., пр., оф., тел., факс, e-mail, web и т.д.), пробелы, </t>
    </r>
    <r>
      <rPr>
        <b/>
        <i/>
        <sz val="10"/>
        <rFont val="Calibri"/>
        <family val="2"/>
        <charset val="204"/>
      </rPr>
      <t>как это указано в образце</t>
    </r>
    <r>
      <rPr>
        <i/>
        <sz val="10"/>
        <rFont val="Calibri"/>
        <family val="2"/>
        <charset val="204"/>
      </rPr>
      <t>!</t>
    </r>
  </si>
  <si>
    <t xml:space="preserve">выставке наиболее эффективным. </t>
  </si>
  <si>
    <t>08:00 - 20:00</t>
  </si>
  <si>
    <t>Монтаж стендов (необорудованная площадь)</t>
  </si>
  <si>
    <t>08:00 - 16:00</t>
  </si>
  <si>
    <t>Монтаж стендов (оборудованная площадь)</t>
  </si>
  <si>
    <t>Форма 4. Дополнительное оборудование</t>
  </si>
  <si>
    <t>Форма 5. Заказ работ и услуг</t>
  </si>
  <si>
    <t>Форма 6. Эскиз стенда</t>
  </si>
  <si>
    <t>Форма 7. Аккредитация на конференцию и культурную программу для участников выставки</t>
  </si>
  <si>
    <t>Форма 8. Информация в каталог</t>
  </si>
  <si>
    <t>Форма 9. Заказ бейджей для участников выставки</t>
  </si>
  <si>
    <t>Количество бейджей</t>
  </si>
  <si>
    <t>ЗАПОЛНЯТЬ  И ОТПРАВЛЯТЬ ОРГАНИЗАТОРАМ СООТВЕСТВУЮЩИЕ ФОРМЫ!</t>
  </si>
  <si>
    <t>Дополнительное время работы павильона в период монтажа/демонтажа (за 1 кв.м.)****</t>
  </si>
  <si>
    <t>Пропуск на въезд автомобиля в Экспоцентр в дни работы выставки (стоянка 4)*</t>
  </si>
  <si>
    <t>Пропуск на въезд автомобиля в Экспоцентр в дни работы выставки (стоянки 1,2,3,3а,7,7а )**</t>
  </si>
  <si>
    <t>Пропуск на въезд автомобиля в Экспоцентр в дни работы выставки + период монтажа/демонтажа (стоянки 1,2,3,3а,7,7а )**</t>
  </si>
  <si>
    <t>Питание</t>
  </si>
  <si>
    <t>Обеды в ресторане, 3 дня</t>
  </si>
  <si>
    <t xml:space="preserve">Заказ кофе и закусок на стенд </t>
  </si>
  <si>
    <t>Официальный каталог выставки</t>
  </si>
  <si>
    <t>Порядок заполнения: выберите интересующую Вас гостиницу и номер. Цены указаны за размещение одного человека. Количество дней считается по суткам</t>
  </si>
  <si>
    <t>Заполните поля Ф.И.О. и контактные телефоны на КАЖДОГО ПРОЖИВАЮЩЕГО!</t>
  </si>
  <si>
    <t>Пропуск на въезд автомобиля в Экспоцентр в дни работы выставки + период монтажа/демонтажа (стоянка 4)*</t>
  </si>
  <si>
    <t>Электричество для оборудованных стендов (1 розетка, 220V, 1,5 кВт)</t>
  </si>
  <si>
    <t>Внимание! Список услуг является не полным. Если Вы не нашли услугу в списке, запросите информацию у менеджера mail@con-tech.ru.</t>
  </si>
  <si>
    <t xml:space="preserve">**** При заказе дополнительного времени монтажа/демонтажа обязателен заказ дополнительной охраны на стенд, которая оплачивается дополнительно. </t>
  </si>
  <si>
    <t>* Пропуск дает право на пребывание 1 автомобиля экспонента на территории Экспоцентра в дни работы выставки с 8:00 до 20:00.</t>
  </si>
  <si>
    <t>Правила заполнения: выберите интересующую Вас конференцию (поставьте галочку). Заполните форму на русском и английском языках. В контактах укажите свой личный адрес электронной почты (на него будет выслан регистрационный билет) и личный телефон для связи.</t>
  </si>
  <si>
    <r>
      <t xml:space="preserve">Please fill in and send us in the table </t>
    </r>
    <r>
      <rPr>
        <b/>
        <i/>
        <sz val="10"/>
        <rFont val="Calibri"/>
        <family val="2"/>
        <charset val="204"/>
      </rPr>
      <t>in .xlsx format file!</t>
    </r>
    <r>
      <rPr>
        <i/>
        <sz val="10"/>
        <rFont val="Calibri"/>
        <family val="2"/>
        <charset val="204"/>
      </rPr>
      <t xml:space="preserve">                                                                                                                                                                                              If you see proper to set the seal, please, set the  electronic version into the last  cell  in  the  .xlsx format file.                                                                              PLEASE, keep the words, acronyms (such as Off., str., rd., Tel., e-mail, etc.) and all marks (colons, commas, spacing) </t>
    </r>
    <r>
      <rPr>
        <b/>
        <i/>
        <sz val="10"/>
        <rFont val="Calibri"/>
        <family val="2"/>
        <charset val="204"/>
      </rPr>
      <t>as in example</t>
    </r>
    <r>
      <rPr>
        <i/>
        <sz val="10"/>
        <rFont val="Calibri"/>
        <family val="2"/>
        <charset val="204"/>
      </rPr>
      <t xml:space="preserve"> - do not delete them!</t>
    </r>
  </si>
  <si>
    <t>Логотип в официальном каталоге выставки рядом с описанием компании</t>
  </si>
  <si>
    <t>Размещение сквозного баннера 200 х 200 на официальном сайте выставки на 3 месяца</t>
  </si>
  <si>
    <t>1. Реклама Участника в каталоге выставки или журнале "ALITinform"</t>
  </si>
  <si>
    <t>Спецвыпуск журнала "ALITinform"</t>
  </si>
  <si>
    <t>4. Дополнительные рекламные возможности на выставке</t>
  </si>
  <si>
    <t>Презентация фирмы (рекламный доклад на конференции)*</t>
  </si>
  <si>
    <t>3. Реклама на официальном сайте выставки</t>
  </si>
  <si>
    <t>Размещение сквозного баннера 275 х 100 на официальном сайте выставки на 3 месяца</t>
  </si>
  <si>
    <r>
      <t xml:space="preserve">Официальный спонсор Форума </t>
    </r>
    <r>
      <rPr>
        <b/>
        <sz val="11"/>
        <color indexed="8"/>
        <rFont val="Calibri"/>
        <family val="2"/>
        <charset val="204"/>
      </rPr>
      <t/>
    </r>
  </si>
  <si>
    <t xml:space="preserve">Официальный спонсор конференции </t>
  </si>
  <si>
    <t>РУКОВОДСТВО</t>
  </si>
  <si>
    <t>ВЫСТАВКИ</t>
  </si>
  <si>
    <t>УЧАСТНИКА</t>
  </si>
  <si>
    <t>Организаторы выставки рады приветствовать Вас на центральном событии отрасли!</t>
  </si>
  <si>
    <t xml:space="preserve">УБЕДИТЕЛЬНО ПРОСИМ ВАС ВНИМАТЕЛЬНО ОЗНАКОМИТЬСЯ С РУКОВОДСТВОМ И СВОЕВРЕМЕННО </t>
  </si>
  <si>
    <t>Организаторы со своей стороны постараются сделать вашу работу на выставке наиболее комфортной. Мы всегда рады помочь и ответить на все возможные вопросы!</t>
  </si>
  <si>
    <t>комфортной. Мы всегда рады помочь и ответить на все возможные вопросы!</t>
  </si>
  <si>
    <t>Организаторы выставки "Цемент. Бетон. Сухие смеси"</t>
  </si>
  <si>
    <t>197022, г. Санкт-Петербург, ул. Инструментальная, д.3, лит. Б, офис 218</t>
  </si>
  <si>
    <t>Тел./факс: (СПб) +7-812-380-65-71, 703-71-85, 335-09-91, 335-09-92; (МСК) +7-495-580-54-36</t>
  </si>
  <si>
    <t xml:space="preserve">Данное Руководство содержит важную информацию, которая поможет сделать Ваше участие в выставке наиболее эффективным. </t>
  </si>
  <si>
    <t>Содержание Руководства для участника</t>
  </si>
  <si>
    <r>
      <t xml:space="preserve">      </t>
    </r>
    <r>
      <rPr>
        <sz val="11"/>
        <rFont val="Calibri"/>
        <family val="2"/>
        <charset val="204"/>
        <scheme val="minor"/>
      </rPr>
      <t xml:space="preserve">Уважаемые Участники, данное Руководство создано для Вашего удобства. Надеемся, что работа с ним не доставит Вам проблем. В данном Руководстве Вами заполняются только белые ячейки. </t>
    </r>
    <r>
      <rPr>
        <sz val="11"/>
        <rFont val="Calibri"/>
        <family val="2"/>
        <charset val="204"/>
      </rPr>
      <t xml:space="preserve">Формы </t>
    </r>
    <r>
      <rPr>
        <b/>
        <sz val="11"/>
        <color rgb="FFFF0000"/>
        <rFont val="Calibri"/>
        <family val="2"/>
        <charset val="204"/>
      </rPr>
      <t>7, 8</t>
    </r>
    <r>
      <rPr>
        <sz val="11"/>
        <color rgb="FFFF0000"/>
        <rFont val="Calibri"/>
        <family val="2"/>
        <charset val="204"/>
      </rPr>
      <t xml:space="preserve"> </t>
    </r>
    <r>
      <rPr>
        <sz val="11"/>
        <rFont val="Calibri"/>
        <family val="2"/>
        <charset val="204"/>
      </rPr>
      <t>и</t>
    </r>
    <r>
      <rPr>
        <b/>
        <sz val="11"/>
        <color rgb="FFFF0000"/>
        <rFont val="Calibri"/>
        <family val="2"/>
        <charset val="204"/>
      </rPr>
      <t xml:space="preserve"> 9</t>
    </r>
    <r>
      <rPr>
        <sz val="11"/>
        <color rgb="FFFF0000"/>
        <rFont val="Calibri"/>
        <family val="2"/>
        <charset val="204"/>
        <scheme val="minor"/>
      </rPr>
      <t xml:space="preserve"> </t>
    </r>
    <r>
      <rPr>
        <sz val="11"/>
        <rFont val="Calibri"/>
        <family val="2"/>
        <charset val="204"/>
        <scheme val="minor"/>
      </rPr>
      <t>являются обязательными к заполнению. Убедительная просьба заполнять их внимательно, т.к. данные будут обрабатываться автоматически, и организаторы не несут ответственности за опечатки или неточности в текстах.</t>
    </r>
  </si>
  <si>
    <t>2. Реклама Участника в Путеводителе выставки (тираж 6000 экз.)</t>
  </si>
  <si>
    <r>
      <t xml:space="preserve">Более подробно ознакомиться с рекламными местами на сайте можно здесь: </t>
    </r>
    <r>
      <rPr>
        <b/>
        <sz val="10"/>
        <rFont val="Calibri"/>
        <family val="2"/>
        <charset val="204"/>
        <scheme val="minor"/>
      </rPr>
      <t xml:space="preserve">http://infocem.info/participant/reklamnye-materialy/  </t>
    </r>
    <r>
      <rPr>
        <sz val="10"/>
        <rFont val="Calibri"/>
        <family val="2"/>
        <charset val="204"/>
        <scheme val="minor"/>
      </rPr>
      <t xml:space="preserve"> </t>
    </r>
  </si>
  <si>
    <t>Размещение рекламного плаката размером 1*2,5 в зале конференции или фойе</t>
  </si>
  <si>
    <r>
      <rPr>
        <b/>
        <sz val="10"/>
        <rFont val="Calibri"/>
        <family val="2"/>
        <charset val="204"/>
      </rPr>
      <t xml:space="preserve">Внимание: </t>
    </r>
    <r>
      <rPr>
        <sz val="10"/>
        <rFont val="Calibri"/>
        <family val="2"/>
        <charset val="204"/>
      </rPr>
      <t>Спонсорские пакеты - Генеральный спонсор выставки, Спонсор регистрации и вечернего приема- позиции уникальные и могут быть проданы только одной компании. Организатор оставляет за собой право изменять состав услуг, входящих в спонсорские пакеты, поэтому о возможности их приобретения предварительно уточняйте у менеджера. Весь реквизит и рекламные материалы, используемые в рамках спонсорского пакета, предоставляются Спонсором.</t>
    </r>
  </si>
  <si>
    <t xml:space="preserve">Вложение материалов в пакет Участника конференции (600 шт.) </t>
  </si>
  <si>
    <r>
      <rPr>
        <b/>
        <sz val="11"/>
        <rFont val="Calibri"/>
        <family val="2"/>
        <charset val="204"/>
      </rPr>
      <t>Спонсор регистрации выставки</t>
    </r>
    <r>
      <rPr>
        <sz val="11"/>
        <rFont val="Calibri"/>
        <family val="2"/>
        <charset val="204"/>
        <scheme val="minor"/>
      </rPr>
      <t xml:space="preserve"> (</t>
    </r>
    <r>
      <rPr>
        <sz val="10"/>
        <rFont val="Calibri"/>
        <family val="2"/>
        <charset val="204"/>
      </rPr>
      <t>публикация рекламы Спонсора на оборотной стороне бейджей Участников выставки и конференций и ленточке для бейджей, распространение буклетов со стойки регистрации, ролл-апы и плакаты в зоне регистрации, размещение логотипа и баннера на сайте мероприятия)</t>
    </r>
  </si>
  <si>
    <r>
      <t xml:space="preserve">Спонсор вечернего приема </t>
    </r>
    <r>
      <rPr>
        <sz val="11"/>
        <rFont val="Calibri"/>
        <family val="2"/>
        <charset val="204"/>
        <scheme val="minor"/>
      </rPr>
      <t>(</t>
    </r>
    <r>
      <rPr>
        <sz val="10"/>
        <rFont val="Calibri"/>
        <family val="2"/>
        <charset val="204"/>
      </rPr>
      <t>Приветственная речь Спонсора на вечернем приеме, размещение логотипа Спонсора на пригласительных билетах на прием, размещение плакатов, флагов, постеров в зале проведения вечернего приема, возможность предоставить приз Участникам выставки с рекламной символикой Спонсора (или без нее) по согласованию с Организатором, предоставление 5 пригласительных билетов для сотрудников и гостей Спонсора)</t>
    </r>
  </si>
  <si>
    <r>
      <t>Срок размещения (</t>
    </r>
    <r>
      <rPr>
        <sz val="11"/>
        <rFont val="Calibri"/>
        <family val="2"/>
        <charset val="204"/>
      </rPr>
      <t>вводить дату в формате дд.мм.гг</t>
    </r>
    <r>
      <rPr>
        <sz val="11"/>
        <rFont val="Calibri"/>
        <family val="2"/>
        <charset val="204"/>
        <scheme val="minor"/>
      </rPr>
      <t>)</t>
    </r>
  </si>
  <si>
    <t xml:space="preserve">Трансфер
Аэропорт (ж/д вокзал) — Гостиница
Гостиница — Аэропорт (ж/д вокзал)
</t>
  </si>
  <si>
    <t xml:space="preserve">(                      )  </t>
  </si>
  <si>
    <t>Полка настенная наклонная (ширина 0,3 м)</t>
  </si>
  <si>
    <t>Информационная стойка (50х100 H110 см)</t>
  </si>
  <si>
    <t>Кулер для воды</t>
  </si>
  <si>
    <r>
      <t>Общая стоимость доп.оборудования (</t>
    </r>
    <r>
      <rPr>
        <sz val="11"/>
        <color rgb="FFFF0000"/>
        <rFont val="Calibri"/>
        <family val="2"/>
        <charset val="204"/>
        <scheme val="minor"/>
      </rPr>
      <t>при оплате подлежит увеличению на сумму НДС по ставке 18%)</t>
    </r>
  </si>
  <si>
    <t>Приглашение на Гала-ужин, 1 шт.</t>
  </si>
  <si>
    <t>Форма 7. Аккредитация на конференцию для Участников выставки</t>
  </si>
  <si>
    <t>BlockRead</t>
  </si>
  <si>
    <r>
      <rPr>
        <b/>
        <sz val="11"/>
        <color theme="1"/>
        <rFont val="Calibri"/>
        <family val="2"/>
        <charset val="204"/>
        <scheme val="minor"/>
      </rPr>
      <t>220</t>
    </r>
    <r>
      <rPr>
        <sz val="11"/>
        <color theme="1"/>
        <rFont val="Calibri"/>
        <family val="2"/>
        <charset val="204"/>
        <scheme val="minor"/>
      </rPr>
      <t xml:space="preserve"> Элемент стены </t>
    </r>
  </si>
  <si>
    <r>
      <rPr>
        <b/>
        <sz val="11"/>
        <color theme="1"/>
        <rFont val="Calibri"/>
        <family val="2"/>
        <charset val="204"/>
        <scheme val="minor"/>
      </rPr>
      <t>224</t>
    </r>
    <r>
      <rPr>
        <sz val="11"/>
        <color theme="1"/>
        <rFont val="Calibri"/>
        <family val="2"/>
        <charset val="204"/>
        <scheme val="minor"/>
      </rPr>
      <t xml:space="preserve"> Элемент стены со стеклом </t>
    </r>
  </si>
  <si>
    <r>
      <rPr>
        <b/>
        <sz val="11"/>
        <color theme="1"/>
        <rFont val="Calibri"/>
        <family val="2"/>
        <charset val="204"/>
        <scheme val="minor"/>
      </rPr>
      <t>255</t>
    </r>
    <r>
      <rPr>
        <sz val="11"/>
        <color theme="1"/>
        <rFont val="Calibri"/>
        <family val="2"/>
        <charset val="204"/>
        <scheme val="minor"/>
      </rPr>
      <t xml:space="preserve"> Потолочная решетка</t>
    </r>
  </si>
  <si>
    <r>
      <rPr>
        <b/>
        <sz val="11"/>
        <color theme="1"/>
        <rFont val="Calibri"/>
        <family val="2"/>
        <charset val="204"/>
        <scheme val="minor"/>
      </rPr>
      <t xml:space="preserve">259 </t>
    </r>
    <r>
      <rPr>
        <sz val="11"/>
        <color theme="1"/>
        <rFont val="Calibri"/>
        <family val="2"/>
        <charset val="204"/>
        <scheme val="minor"/>
      </rPr>
      <t>Дверь распашная</t>
    </r>
  </si>
  <si>
    <r>
      <rPr>
        <b/>
        <sz val="11"/>
        <color theme="1"/>
        <rFont val="Calibri"/>
        <family val="2"/>
        <charset val="204"/>
        <scheme val="minor"/>
      </rPr>
      <t xml:space="preserve">260 </t>
    </r>
    <r>
      <rPr>
        <sz val="11"/>
        <color theme="1"/>
        <rFont val="Calibri"/>
        <family val="2"/>
        <charset val="204"/>
        <scheme val="minor"/>
      </rPr>
      <t>Дверь раздвижная</t>
    </r>
  </si>
  <si>
    <r>
      <rPr>
        <b/>
        <sz val="11"/>
        <color theme="1"/>
        <rFont val="Calibri"/>
        <family val="2"/>
        <charset val="204"/>
        <scheme val="minor"/>
      </rPr>
      <t>264</t>
    </r>
    <r>
      <rPr>
        <sz val="11"/>
        <color theme="1"/>
        <rFont val="Calibri"/>
        <family val="2"/>
        <charset val="204"/>
        <scheme val="minor"/>
      </rPr>
      <t xml:space="preserve"> Элемент стены с занавесом</t>
    </r>
  </si>
  <si>
    <r>
      <rPr>
        <b/>
        <sz val="11"/>
        <color theme="1"/>
        <rFont val="Calibri"/>
        <family val="2"/>
        <charset val="204"/>
        <scheme val="minor"/>
      </rPr>
      <t>318</t>
    </r>
    <r>
      <rPr>
        <sz val="11"/>
        <color theme="1"/>
        <rFont val="Calibri"/>
        <family val="2"/>
        <charset val="204"/>
        <scheme val="minor"/>
      </rPr>
      <t xml:space="preserve"> Стойка информационная  50х100 h-1,1</t>
    </r>
  </si>
  <si>
    <r>
      <rPr>
        <b/>
        <sz val="11"/>
        <color theme="1"/>
        <rFont val="Calibri"/>
        <family val="2"/>
        <charset val="204"/>
        <scheme val="minor"/>
      </rPr>
      <t>320</t>
    </r>
    <r>
      <rPr>
        <sz val="11"/>
        <color theme="1"/>
        <rFont val="Calibri"/>
        <family val="2"/>
        <charset val="204"/>
        <scheme val="minor"/>
      </rPr>
      <t xml:space="preserve"> Архивный шкаф h-0,7 </t>
    </r>
  </si>
  <si>
    <r>
      <rPr>
        <b/>
        <sz val="11"/>
        <color theme="1"/>
        <rFont val="Calibri"/>
        <family val="2"/>
        <charset val="204"/>
        <scheme val="minor"/>
      </rPr>
      <t xml:space="preserve">321 </t>
    </r>
    <r>
      <rPr>
        <sz val="11"/>
        <color theme="1"/>
        <rFont val="Calibri"/>
        <family val="2"/>
        <charset val="204"/>
        <scheme val="minor"/>
      </rPr>
      <t>Архивный шкаф h-1,1</t>
    </r>
  </si>
  <si>
    <r>
      <rPr>
        <b/>
        <sz val="11"/>
        <color theme="1"/>
        <rFont val="Calibri"/>
        <family val="2"/>
        <charset val="204"/>
        <scheme val="minor"/>
      </rPr>
      <t>382</t>
    </r>
    <r>
      <rPr>
        <sz val="11"/>
        <color theme="1"/>
        <rFont val="Calibri"/>
        <family val="2"/>
        <charset val="204"/>
        <scheme val="minor"/>
      </rPr>
      <t xml:space="preserve"> Подиум 50х100 h-0,8</t>
    </r>
  </si>
  <si>
    <r>
      <rPr>
        <b/>
        <sz val="11"/>
        <color theme="1"/>
        <rFont val="Calibri"/>
        <family val="2"/>
        <charset val="204"/>
        <scheme val="minor"/>
      </rPr>
      <t xml:space="preserve">384 </t>
    </r>
    <r>
      <rPr>
        <sz val="11"/>
        <color theme="1"/>
        <rFont val="Calibri"/>
        <family val="2"/>
        <charset val="204"/>
        <scheme val="minor"/>
      </rPr>
      <t>Подиум 100х100 h-0,8</t>
    </r>
  </si>
  <si>
    <r>
      <rPr>
        <b/>
        <sz val="11"/>
        <color theme="1"/>
        <rFont val="Calibri"/>
        <family val="2"/>
        <charset val="204"/>
        <scheme val="minor"/>
      </rPr>
      <t>394</t>
    </r>
    <r>
      <rPr>
        <sz val="11"/>
        <color theme="1"/>
        <rFont val="Calibri"/>
        <family val="2"/>
        <charset val="204"/>
        <scheme val="minor"/>
      </rPr>
      <t xml:space="preserve"> Витрина h-1</t>
    </r>
  </si>
  <si>
    <r>
      <rPr>
        <b/>
        <sz val="11"/>
        <color theme="1"/>
        <rFont val="Calibri"/>
        <family val="2"/>
        <charset val="204"/>
        <scheme val="minor"/>
      </rPr>
      <t>396</t>
    </r>
    <r>
      <rPr>
        <sz val="11"/>
        <color theme="1"/>
        <rFont val="Calibri"/>
        <family val="2"/>
        <charset val="204"/>
        <scheme val="minor"/>
      </rPr>
      <t xml:space="preserve"> Витрина h-1,8 </t>
    </r>
  </si>
  <si>
    <r>
      <rPr>
        <b/>
        <sz val="11"/>
        <color theme="1"/>
        <rFont val="Calibri"/>
        <family val="2"/>
        <charset val="204"/>
        <scheme val="minor"/>
      </rPr>
      <t>398</t>
    </r>
    <r>
      <rPr>
        <sz val="11"/>
        <color theme="1"/>
        <rFont val="Calibri"/>
        <family val="2"/>
        <charset val="204"/>
        <scheme val="minor"/>
      </rPr>
      <t xml:space="preserve"> Витрина с подсветкой h-2,5</t>
    </r>
  </si>
  <si>
    <r>
      <rPr>
        <b/>
        <sz val="11"/>
        <color theme="1"/>
        <rFont val="Calibri"/>
        <family val="2"/>
        <charset val="204"/>
        <scheme val="minor"/>
      </rPr>
      <t>325</t>
    </r>
    <r>
      <rPr>
        <sz val="11"/>
        <color theme="1"/>
        <rFont val="Calibri"/>
        <family val="2"/>
        <charset val="204"/>
        <scheme val="minor"/>
      </rPr>
      <t xml:space="preserve"> Подставка для буклетов</t>
    </r>
  </si>
  <si>
    <r>
      <rPr>
        <b/>
        <sz val="11"/>
        <color theme="1"/>
        <rFont val="Calibri"/>
        <family val="2"/>
        <charset val="204"/>
        <scheme val="minor"/>
      </rPr>
      <t>331</t>
    </r>
    <r>
      <rPr>
        <sz val="11"/>
        <color theme="1"/>
        <rFont val="Calibri"/>
        <family val="2"/>
        <charset val="204"/>
        <scheme val="minor"/>
      </rPr>
      <t xml:space="preserve"> Вешалка настенная</t>
    </r>
  </si>
  <si>
    <r>
      <rPr>
        <b/>
        <sz val="11"/>
        <color theme="1"/>
        <rFont val="Calibri"/>
        <family val="2"/>
        <charset val="204"/>
        <scheme val="minor"/>
      </rPr>
      <t>332</t>
    </r>
    <r>
      <rPr>
        <sz val="11"/>
        <color theme="1"/>
        <rFont val="Calibri"/>
        <family val="2"/>
        <charset val="204"/>
        <scheme val="minor"/>
      </rPr>
      <t xml:space="preserve"> Вешалка напольная</t>
    </r>
  </si>
  <si>
    <r>
      <rPr>
        <b/>
        <sz val="11"/>
        <color theme="1"/>
        <rFont val="Calibri"/>
        <family val="2"/>
        <charset val="204"/>
        <scheme val="minor"/>
      </rPr>
      <t>340</t>
    </r>
    <r>
      <rPr>
        <sz val="11"/>
        <color theme="1"/>
        <rFont val="Calibri"/>
        <family val="2"/>
        <charset val="204"/>
        <scheme val="minor"/>
      </rPr>
      <t xml:space="preserve"> Стеллаж деревянный</t>
    </r>
  </si>
  <si>
    <r>
      <rPr>
        <b/>
        <sz val="11"/>
        <color theme="1"/>
        <rFont val="Calibri"/>
        <family val="2"/>
        <charset val="204"/>
        <scheme val="minor"/>
      </rPr>
      <t xml:space="preserve">380 </t>
    </r>
    <r>
      <rPr>
        <sz val="11"/>
        <color theme="1"/>
        <rFont val="Calibri"/>
        <family val="2"/>
        <charset val="204"/>
        <scheme val="minor"/>
      </rPr>
      <t>Полка настенная</t>
    </r>
  </si>
  <si>
    <r>
      <rPr>
        <b/>
        <sz val="11"/>
        <color theme="1"/>
        <rFont val="Calibri"/>
        <family val="2"/>
        <charset val="204"/>
        <scheme val="minor"/>
      </rPr>
      <t xml:space="preserve">310 </t>
    </r>
    <r>
      <rPr>
        <sz val="11"/>
        <color theme="1"/>
        <rFont val="Calibri"/>
        <family val="2"/>
        <charset val="204"/>
        <scheme val="minor"/>
      </rPr>
      <t>Стол 70х70</t>
    </r>
  </si>
  <si>
    <r>
      <rPr>
        <b/>
        <sz val="11"/>
        <color theme="1"/>
        <rFont val="Calibri"/>
        <family val="2"/>
        <charset val="204"/>
        <scheme val="minor"/>
      </rPr>
      <t>311</t>
    </r>
    <r>
      <rPr>
        <sz val="11"/>
        <color theme="1"/>
        <rFont val="Calibri"/>
        <family val="2"/>
        <charset val="204"/>
        <scheme val="minor"/>
      </rPr>
      <t xml:space="preserve"> Стол 70х120</t>
    </r>
  </si>
  <si>
    <r>
      <rPr>
        <b/>
        <sz val="11"/>
        <color theme="1"/>
        <rFont val="Calibri"/>
        <family val="2"/>
        <charset val="204"/>
        <scheme val="minor"/>
      </rPr>
      <t xml:space="preserve">313 </t>
    </r>
    <r>
      <rPr>
        <sz val="11"/>
        <color theme="1"/>
        <rFont val="Calibri"/>
        <family val="2"/>
        <charset val="204"/>
        <scheme val="minor"/>
      </rPr>
      <t>Стол круглый</t>
    </r>
  </si>
  <si>
    <r>
      <rPr>
        <b/>
        <sz val="11"/>
        <color theme="1"/>
        <rFont val="Calibri"/>
        <family val="2"/>
        <charset val="204"/>
        <scheme val="minor"/>
      </rPr>
      <t xml:space="preserve">314 </t>
    </r>
    <r>
      <rPr>
        <sz val="11"/>
        <color theme="1"/>
        <rFont val="Calibri"/>
        <family val="2"/>
        <charset val="204"/>
        <scheme val="minor"/>
      </rPr>
      <t>Стол барный</t>
    </r>
  </si>
  <si>
    <r>
      <rPr>
        <b/>
        <sz val="11"/>
        <color theme="1"/>
        <rFont val="Calibri"/>
        <family val="2"/>
        <charset val="204"/>
        <scheme val="minor"/>
      </rPr>
      <t xml:space="preserve">300 </t>
    </r>
    <r>
      <rPr>
        <sz val="11"/>
        <color theme="1"/>
        <rFont val="Calibri"/>
        <family val="2"/>
        <charset val="204"/>
        <scheme val="minor"/>
      </rPr>
      <t>Стул офисный</t>
    </r>
  </si>
  <si>
    <r>
      <rPr>
        <b/>
        <sz val="11"/>
        <color theme="1"/>
        <rFont val="Calibri"/>
        <family val="2"/>
        <charset val="204"/>
        <scheme val="minor"/>
      </rPr>
      <t>306</t>
    </r>
    <r>
      <rPr>
        <sz val="11"/>
        <color theme="1"/>
        <rFont val="Calibri"/>
        <family val="2"/>
        <charset val="204"/>
        <scheme val="minor"/>
      </rPr>
      <t xml:space="preserve"> Стул барный</t>
    </r>
  </si>
  <si>
    <r>
      <rPr>
        <b/>
        <sz val="11"/>
        <color theme="1"/>
        <rFont val="Calibri"/>
        <family val="2"/>
        <charset val="204"/>
        <scheme val="minor"/>
      </rPr>
      <t xml:space="preserve">308 </t>
    </r>
    <r>
      <rPr>
        <sz val="11"/>
        <color theme="1"/>
        <rFont val="Calibri"/>
        <family val="2"/>
        <charset val="204"/>
        <scheme val="minor"/>
      </rPr>
      <t>Кресло одноместное</t>
    </r>
  </si>
  <si>
    <r>
      <rPr>
        <b/>
        <sz val="11"/>
        <color theme="1"/>
        <rFont val="Calibri"/>
        <family val="2"/>
        <charset val="204"/>
        <scheme val="minor"/>
      </rPr>
      <t xml:space="preserve">510 </t>
    </r>
    <r>
      <rPr>
        <sz val="11"/>
        <color theme="1"/>
        <rFont val="Calibri"/>
        <family val="2"/>
        <charset val="204"/>
        <scheme val="minor"/>
      </rPr>
      <t>Светильник СПОТ</t>
    </r>
  </si>
  <si>
    <r>
      <rPr>
        <b/>
        <sz val="11"/>
        <color theme="1"/>
        <rFont val="Calibri"/>
        <family val="2"/>
        <charset val="204"/>
        <scheme val="minor"/>
      </rPr>
      <t xml:space="preserve">515 </t>
    </r>
    <r>
      <rPr>
        <sz val="11"/>
        <color theme="1"/>
        <rFont val="Calibri"/>
        <family val="2"/>
        <charset val="204"/>
        <scheme val="minor"/>
      </rPr>
      <t>Светильник галогеновый</t>
    </r>
  </si>
  <si>
    <r>
      <rPr>
        <b/>
        <sz val="11"/>
        <color theme="1"/>
        <rFont val="Calibri"/>
        <family val="2"/>
        <charset val="204"/>
        <scheme val="minor"/>
      </rPr>
      <t xml:space="preserve">516 </t>
    </r>
    <r>
      <rPr>
        <sz val="11"/>
        <color theme="1"/>
        <rFont val="Calibri"/>
        <family val="2"/>
        <charset val="204"/>
        <scheme val="minor"/>
      </rPr>
      <t>Светильник галогеновый на штанге</t>
    </r>
  </si>
  <si>
    <r>
      <rPr>
        <b/>
        <sz val="11"/>
        <color theme="1"/>
        <rFont val="Calibri"/>
        <family val="2"/>
        <charset val="204"/>
        <scheme val="minor"/>
      </rPr>
      <t>517</t>
    </r>
    <r>
      <rPr>
        <sz val="11"/>
        <color theme="1"/>
        <rFont val="Calibri"/>
        <family val="2"/>
        <charset val="204"/>
        <scheme val="minor"/>
      </rPr>
      <t xml:space="preserve"> Прожектор галогеновый</t>
    </r>
  </si>
  <si>
    <r>
      <rPr>
        <b/>
        <sz val="11"/>
        <color theme="1"/>
        <rFont val="Calibri"/>
        <family val="2"/>
        <charset val="204"/>
        <scheme val="minor"/>
      </rPr>
      <t xml:space="preserve">521 </t>
    </r>
    <r>
      <rPr>
        <sz val="11"/>
        <color theme="1"/>
        <rFont val="Calibri"/>
        <family val="2"/>
        <charset val="204"/>
        <scheme val="minor"/>
      </rPr>
      <t>Светильник люминесцентный</t>
    </r>
  </si>
  <si>
    <r>
      <rPr>
        <b/>
        <sz val="11"/>
        <color theme="1"/>
        <rFont val="Calibri"/>
        <family val="2"/>
        <charset val="204"/>
        <scheme val="minor"/>
      </rPr>
      <t xml:space="preserve">350 </t>
    </r>
    <r>
      <rPr>
        <sz val="11"/>
        <color theme="1"/>
        <rFont val="Calibri"/>
        <family val="2"/>
        <charset val="204"/>
        <scheme val="minor"/>
      </rPr>
      <t>Холодильник 150 л</t>
    </r>
  </si>
  <si>
    <t>Форма 9. Заказ бейджей Участника выставки</t>
  </si>
  <si>
    <t>COMPANY NAME (WITH FORM OF PROPERTY)</t>
  </si>
  <si>
    <t>Any comments (if you have)</t>
  </si>
  <si>
    <t>Логотипы для размещения в каталог принимаются в векторных форматах (ai, cdr) в масштабе 100%.</t>
  </si>
  <si>
    <t>Цена, ₽</t>
  </si>
  <si>
    <r>
      <t xml:space="preserve">Спонсор кофе-брейка (в течение 1 дня) </t>
    </r>
    <r>
      <rPr>
        <sz val="11"/>
        <rFont val="Calibri"/>
        <family val="2"/>
        <charset val="204"/>
        <scheme val="minor"/>
      </rPr>
      <t>(</t>
    </r>
    <r>
      <rPr>
        <sz val="10"/>
        <rFont val="Calibri"/>
        <family val="2"/>
        <charset val="204"/>
      </rPr>
      <t>Приветственная речь, размещение баннеров и флагов в зоне кофе-брейка, флажки на столиках для кофе-брейка, предоставление съедобных сувениров с логотипом компании,  размещение логотипа и баннера на сайте мероприятия)</t>
    </r>
  </si>
  <si>
    <t>Цена за сутки за человека, ₽</t>
  </si>
  <si>
    <t>Цена за человека, ₽</t>
  </si>
  <si>
    <t>Цена за м.кв или шт. , ₽</t>
  </si>
  <si>
    <r>
      <t xml:space="preserve">Технические требования к макетам и логотипам: </t>
    </r>
    <r>
      <rPr>
        <sz val="10"/>
        <rFont val="Calibri"/>
        <family val="2"/>
        <charset val="204"/>
      </rPr>
      <t>Принимаются макеты, подготовленные в формате tif или pdf с разрешением 300 dpi в масштабе 100%. Вылет за обрез по 3 мм с каждой стороны.</t>
    </r>
  </si>
  <si>
    <t>Field of activity</t>
  </si>
  <si>
    <t xml:space="preserve">СУММА К ОПЛАТЕ, ₽ (с НДС)  </t>
  </si>
  <si>
    <t>5 Мбит/сек</t>
  </si>
  <si>
    <t>10 Мбит/сек</t>
  </si>
  <si>
    <t>Бизнес-ланч на стенд, 1 шт.</t>
  </si>
  <si>
    <t>Общая стоимость рекламных возможностей (при оплате подлежит увеличению на сумму НДС по ставке 20%)</t>
  </si>
  <si>
    <t>2019  г.</t>
  </si>
  <si>
    <t>Внимание! Размещение включает в себя проживание в гостинице за 1 сутки, завтрак и трансфер Гостиница–Экспоцентр–Гостиница. Расчетный час гостиницы 12.00. Все цены включают НДС 20%.</t>
  </si>
  <si>
    <t>Общая стоимость доп.оборудования (при оплате подлежит увеличению на сумму НДС по ставке 20%)</t>
  </si>
  <si>
    <t>Общая стоимость работ и услуг (при оплате подлежит увеличению на сумму НДС по ставке 20%)</t>
  </si>
  <si>
    <t xml:space="preserve">Стандарт </t>
  </si>
  <si>
    <t xml:space="preserve">одноместный </t>
  </si>
  <si>
    <t xml:space="preserve">двухместный </t>
  </si>
  <si>
    <t xml:space="preserve">Отель Советский </t>
  </si>
  <si>
    <t xml:space="preserve">Стандарт улучшенный </t>
  </si>
  <si>
    <t xml:space="preserve">Гостиница Фили </t>
  </si>
  <si>
    <t xml:space="preserve">Тип размещения </t>
  </si>
  <si>
    <t xml:space="preserve">Цемент.Бетон.Сухие смеси 2020 </t>
  </si>
  <si>
    <t>Уважаемые Участники выставки "Цемент. Бетон. Сухие смеси - 2020"!</t>
  </si>
  <si>
    <t xml:space="preserve">09 11 20 </t>
  </si>
  <si>
    <t>Форму необходимо отправить Организатору до 05.10.2020 года</t>
  </si>
  <si>
    <t>2020  г.</t>
  </si>
  <si>
    <t>Форму необходимо отправить Организатору до 1.09.2020 года</t>
  </si>
  <si>
    <t>Форму необходимо отправить Организатору до 12.10.2020 года</t>
  </si>
  <si>
    <t>Форму необходимо отправить Организатору до 5.10.2020 года</t>
  </si>
  <si>
    <t>Внимание! При отправке формы после 5 октября 2020 года на заказ дополнительного оборудования действует наценка - 100%.</t>
  </si>
  <si>
    <t xml:space="preserve">Стол стеклянный круглый </t>
  </si>
  <si>
    <t xml:space="preserve">Куб вращающийся 1*1*1 с подсветкой </t>
  </si>
  <si>
    <t>Форму необходимо отправить до 05.10.2020 года</t>
  </si>
  <si>
    <t>Внимание! При отправке формы после 05 октября 2020 года на заказ работ и услуг действует наценка - 100%.</t>
  </si>
  <si>
    <r>
      <t xml:space="preserve">Форму необходимо отправить Организатору до 05.10.2020 </t>
    </r>
    <r>
      <rPr>
        <i/>
        <sz val="11"/>
        <rFont val="Calibri"/>
        <family val="2"/>
        <charset val="204"/>
        <scheme val="minor"/>
      </rPr>
      <t xml:space="preserve"> </t>
    </r>
    <r>
      <rPr>
        <i/>
        <sz val="11"/>
        <color rgb="FFFF0000"/>
        <rFont val="Calibri"/>
        <family val="2"/>
        <charset val="204"/>
        <scheme val="minor"/>
      </rPr>
      <t>года</t>
    </r>
  </si>
  <si>
    <t>Форма является обязательной (необходимо заполнить на каждого аккредитованного участника) и направить Организатору до 05.10.2020 года</t>
  </si>
  <si>
    <t>Форма является обязательной и должна быть получена Организатором до 05.10.2020 года</t>
  </si>
  <si>
    <r>
      <t>This Form is obligatory and should be sent to the Organizers till 05</t>
    </r>
    <r>
      <rPr>
        <b/>
        <i/>
        <sz val="11"/>
        <color rgb="FFFF0000"/>
        <rFont val="Calibri"/>
        <family val="2"/>
        <charset val="204"/>
      </rPr>
      <t xml:space="preserve">.10.2020! </t>
    </r>
  </si>
  <si>
    <t>Форма является обязательной и должна быть получена Организатором не позднее 05.10.2020 года</t>
  </si>
  <si>
    <t xml:space="preserve">08 11 20 </t>
  </si>
  <si>
    <t xml:space="preserve">13 11 20 </t>
  </si>
  <si>
    <t>Плугатырева Анастасия</t>
  </si>
  <si>
    <t>plugatyreva@alitinform.ru</t>
  </si>
  <si>
    <t>Вопросы по выставке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</si>
</sst>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р_."/>
  </numFmts>
  <fonts count="47" x14ac:knownFonts="1">
    <font>
      <sz val="11"/>
      <color theme="1"/>
      <name val="Calibri"/>
      <family val="2"/>
      <charset val="204"/>
      <scheme val="minor"/>
    </font>
    <font>
      <sz val="11"/>
      <color rgb="FFFF0000"/>
      <name val="Calibri"/>
      <family val="2"/>
      <charset val="204"/>
      <scheme val="minor"/>
    </font>
    <font>
      <b/>
      <sz val="11"/>
      <color theme="1"/>
      <name val="Calibri"/>
      <family val="2"/>
      <charset val="204"/>
      <scheme val="minor"/>
    </font>
    <font>
      <u/>
      <sz val="11"/>
      <color theme="10"/>
      <name val="Calibri"/>
      <family val="2"/>
      <charset val="204"/>
      <scheme val="minor"/>
    </font>
    <font>
      <sz val="10"/>
      <color theme="1"/>
      <name val="Calibri"/>
      <family val="2"/>
      <charset val="204"/>
      <scheme val="minor"/>
    </font>
    <font>
      <b/>
      <sz val="10"/>
      <color theme="1"/>
      <name val="Calibri"/>
      <family val="2"/>
      <charset val="204"/>
      <scheme val="minor"/>
    </font>
    <font>
      <sz val="9"/>
      <color theme="1"/>
      <name val="Calibri"/>
      <family val="2"/>
      <charset val="204"/>
      <scheme val="minor"/>
    </font>
    <font>
      <b/>
      <sz val="11"/>
      <color rgb="FF000000"/>
      <name val="Arial"/>
      <family val="2"/>
      <charset val="204"/>
    </font>
    <font>
      <sz val="11"/>
      <color rgb="FF000000"/>
      <name val="Arial"/>
      <family val="2"/>
      <charset val="204"/>
    </font>
    <font>
      <b/>
      <sz val="11"/>
      <color indexed="8"/>
      <name val="Calibri"/>
      <family val="2"/>
      <charset val="204"/>
    </font>
    <font>
      <i/>
      <sz val="11"/>
      <color rgb="FFFF0000"/>
      <name val="Calibri"/>
      <family val="2"/>
      <charset val="204"/>
      <scheme val="minor"/>
    </font>
    <font>
      <b/>
      <sz val="11"/>
      <name val="Calibri"/>
      <family val="2"/>
      <charset val="204"/>
    </font>
    <font>
      <sz val="11"/>
      <name val="Calibri"/>
      <family val="2"/>
      <charset val="204"/>
    </font>
    <font>
      <b/>
      <sz val="11"/>
      <color rgb="FFFF0000"/>
      <name val="Calibri"/>
      <family val="2"/>
      <charset val="204"/>
    </font>
    <font>
      <sz val="11"/>
      <color rgb="FFFF0000"/>
      <name val="Calibri"/>
      <family val="2"/>
      <charset val="204"/>
    </font>
    <font>
      <i/>
      <sz val="11"/>
      <color rgb="FFFF0000"/>
      <name val="Calibri"/>
      <family val="2"/>
      <charset val="204"/>
    </font>
    <font>
      <b/>
      <i/>
      <sz val="10"/>
      <name val="Calibri"/>
      <family val="2"/>
      <charset val="204"/>
    </font>
    <font>
      <i/>
      <sz val="10"/>
      <name val="Calibri"/>
      <family val="2"/>
      <charset val="204"/>
    </font>
    <font>
      <b/>
      <sz val="11"/>
      <color rgb="FFFF0000"/>
      <name val="Calibri"/>
      <family val="2"/>
      <charset val="204"/>
      <scheme val="minor"/>
    </font>
    <font>
      <b/>
      <sz val="10"/>
      <color rgb="FFFF0000"/>
      <name val="Calibri"/>
      <family val="2"/>
      <charset val="204"/>
      <scheme val="minor"/>
    </font>
    <font>
      <b/>
      <sz val="12"/>
      <color rgb="FFFF0000"/>
      <name val="Calibri"/>
      <family val="2"/>
      <charset val="204"/>
      <scheme val="minor"/>
    </font>
    <font>
      <sz val="17"/>
      <color rgb="FF254061"/>
      <name val="Arial"/>
      <family val="2"/>
      <charset val="204"/>
    </font>
    <font>
      <sz val="17"/>
      <color rgb="FF767171"/>
      <name val="Arial"/>
      <family val="2"/>
      <charset val="204"/>
    </font>
    <font>
      <b/>
      <sz val="30"/>
      <color theme="1"/>
      <name val="Arial Black"/>
      <family val="2"/>
      <charset val="204"/>
    </font>
    <font>
      <u/>
      <sz val="11"/>
      <color rgb="FFFF0000"/>
      <name val="Calibri"/>
      <family val="2"/>
      <charset val="204"/>
      <scheme val="minor"/>
    </font>
    <font>
      <b/>
      <sz val="12"/>
      <color rgb="FF4D4D4D"/>
      <name val="Calibri"/>
      <family val="2"/>
      <charset val="204"/>
      <scheme val="minor"/>
    </font>
    <font>
      <sz val="11"/>
      <name val="Calibri"/>
      <family val="2"/>
      <charset val="204"/>
      <scheme val="minor"/>
    </font>
    <font>
      <b/>
      <sz val="12"/>
      <color rgb="FFFF6600"/>
      <name val="Calibri"/>
      <family val="2"/>
      <charset val="204"/>
      <scheme val="minor"/>
    </font>
    <font>
      <b/>
      <sz val="11"/>
      <color rgb="FFFF6600"/>
      <name val="Calibri"/>
      <family val="2"/>
      <charset val="204"/>
      <scheme val="minor"/>
    </font>
    <font>
      <u/>
      <sz val="11"/>
      <name val="Calibri"/>
      <family val="2"/>
      <charset val="204"/>
      <scheme val="minor"/>
    </font>
    <font>
      <b/>
      <sz val="12"/>
      <name val="Calibri"/>
      <family val="2"/>
      <charset val="204"/>
      <scheme val="minor"/>
    </font>
    <font>
      <b/>
      <sz val="12"/>
      <color rgb="FFFF9933"/>
      <name val="Calibri"/>
      <family val="2"/>
      <charset val="204"/>
      <scheme val="minor"/>
    </font>
    <font>
      <sz val="11"/>
      <color rgb="FFFF9933"/>
      <name val="Calibri"/>
      <family val="2"/>
      <charset val="204"/>
      <scheme val="minor"/>
    </font>
    <font>
      <b/>
      <sz val="12"/>
      <color theme="0" tint="-0.499984740745262"/>
      <name val="Calibri"/>
      <family val="2"/>
      <charset val="204"/>
      <scheme val="minor"/>
    </font>
    <font>
      <sz val="12"/>
      <color theme="0" tint="-0.499984740745262"/>
      <name val="Calibri"/>
      <family val="2"/>
      <charset val="204"/>
      <scheme val="minor"/>
    </font>
    <font>
      <b/>
      <sz val="11"/>
      <name val="Calibri"/>
      <family val="2"/>
      <charset val="204"/>
      <scheme val="minor"/>
    </font>
    <font>
      <sz val="10"/>
      <color rgb="FFFF0000"/>
      <name val="Calibri"/>
      <family val="2"/>
      <charset val="204"/>
      <scheme val="minor"/>
    </font>
    <font>
      <b/>
      <sz val="10"/>
      <name val="Calibri"/>
      <family val="2"/>
      <charset val="204"/>
      <scheme val="minor"/>
    </font>
    <font>
      <sz val="10"/>
      <name val="Calibri"/>
      <family val="2"/>
      <charset val="204"/>
      <scheme val="minor"/>
    </font>
    <font>
      <sz val="9"/>
      <name val="Calibri"/>
      <family val="2"/>
      <charset val="204"/>
      <scheme val="minor"/>
    </font>
    <font>
      <sz val="10"/>
      <name val="Calibri"/>
      <family val="2"/>
      <charset val="204"/>
    </font>
    <font>
      <b/>
      <sz val="10"/>
      <name val="Calibri"/>
      <family val="2"/>
      <charset val="204"/>
    </font>
    <font>
      <b/>
      <sz val="10"/>
      <color rgb="FFFF0000"/>
      <name val="Calibri"/>
      <family val="2"/>
      <charset val="204"/>
    </font>
    <font>
      <b/>
      <i/>
      <sz val="11"/>
      <name val="Calibri"/>
      <family val="2"/>
      <charset val="204"/>
      <scheme val="minor"/>
    </font>
    <font>
      <b/>
      <i/>
      <sz val="11"/>
      <color rgb="FFFF0000"/>
      <name val="Calibri"/>
      <family val="2"/>
      <charset val="204"/>
    </font>
    <font>
      <i/>
      <sz val="11"/>
      <name val="Calibri"/>
      <family val="2"/>
      <charset val="204"/>
      <scheme val="minor"/>
    </font>
    <font>
      <sz val="18"/>
      <color theme="1"/>
      <name val="Arial Black"/>
      <family val="2"/>
      <charset val="204"/>
    </font>
  </fonts>
  <fills count="17">
    <fill>
      <patternFill patternType="none"/>
    </fill>
    <fill>
      <patternFill patternType="gray125"/>
    </fill>
    <fill>
      <patternFill patternType="solid">
        <fgColor rgb="FFFEFCFC"/>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5"/>
        <bgColor indexed="64"/>
      </patternFill>
    </fill>
    <fill>
      <patternFill patternType="solid">
        <fgColor theme="1"/>
        <bgColor indexed="64"/>
      </patternFill>
    </fill>
    <fill>
      <patternFill patternType="solid">
        <fgColor rgb="FFFFFF00"/>
        <bgColor indexed="31"/>
      </patternFill>
    </fill>
    <fill>
      <patternFill patternType="solid">
        <fgColor rgb="FFFFFF00"/>
        <bgColor indexed="64"/>
      </patternFill>
    </fill>
    <fill>
      <patternFill patternType="solid">
        <fgColor rgb="FFFF6600"/>
        <bgColor indexed="64"/>
      </patternFill>
    </fill>
    <fill>
      <patternFill patternType="solid">
        <fgColor rgb="FFFFCC66"/>
        <bgColor indexed="64"/>
      </patternFill>
    </fill>
    <fill>
      <patternFill patternType="solid">
        <fgColor rgb="FFFF9900"/>
        <bgColor indexed="64"/>
      </patternFill>
    </fill>
    <fill>
      <patternFill patternType="solid">
        <fgColor rgb="FF808080"/>
        <bgColor indexed="64"/>
      </patternFill>
    </fill>
    <fill>
      <patternFill patternType="solid">
        <fgColor theme="0"/>
        <bgColor indexed="31"/>
      </patternFill>
    </fill>
    <fill>
      <patternFill patternType="solid">
        <fgColor rgb="FFFF9900"/>
        <bgColor indexed="31"/>
      </patternFill>
    </fill>
    <fill>
      <patternFill patternType="solid">
        <fgColor rgb="FF808080"/>
        <bgColor indexed="31"/>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rgb="FFFF6600"/>
      </bottom>
      <diagonal/>
    </border>
    <border>
      <left style="thin">
        <color rgb="FFFF6600"/>
      </left>
      <right/>
      <top/>
      <bottom style="thin">
        <color rgb="FFFF6600"/>
      </bottom>
      <diagonal/>
    </border>
    <border>
      <left style="thin">
        <color indexed="64"/>
      </left>
      <right style="thin">
        <color rgb="FFFF6600"/>
      </right>
      <top/>
      <bottom style="thin">
        <color rgb="FFFF6600"/>
      </bottom>
      <diagonal/>
    </border>
    <border>
      <left style="medium">
        <color rgb="FFFF6600"/>
      </left>
      <right/>
      <top style="medium">
        <color rgb="FFFF6600"/>
      </top>
      <bottom/>
      <diagonal/>
    </border>
    <border>
      <left/>
      <right/>
      <top style="medium">
        <color rgb="FFFF6600"/>
      </top>
      <bottom/>
      <diagonal/>
    </border>
    <border>
      <left/>
      <right style="medium">
        <color rgb="FFFF6600"/>
      </right>
      <top style="medium">
        <color rgb="FFFF6600"/>
      </top>
      <bottom/>
      <diagonal/>
    </border>
    <border>
      <left style="medium">
        <color rgb="FFFF6600"/>
      </left>
      <right/>
      <top/>
      <bottom/>
      <diagonal/>
    </border>
    <border>
      <left/>
      <right style="medium">
        <color rgb="FFFF6600"/>
      </right>
      <top/>
      <bottom/>
      <diagonal/>
    </border>
    <border>
      <left style="medium">
        <color rgb="FFFF6600"/>
      </left>
      <right/>
      <top/>
      <bottom style="medium">
        <color rgb="FFFF7415"/>
      </bottom>
      <diagonal/>
    </border>
    <border>
      <left/>
      <right/>
      <top/>
      <bottom style="medium">
        <color rgb="FFFF7415"/>
      </bottom>
      <diagonal/>
    </border>
    <border>
      <left/>
      <right style="medium">
        <color rgb="FFFF6600"/>
      </right>
      <top/>
      <bottom style="medium">
        <color rgb="FFFF7415"/>
      </bottom>
      <diagonal/>
    </border>
    <border>
      <left/>
      <right style="thin">
        <color rgb="FFFF7415"/>
      </right>
      <top/>
      <bottom/>
      <diagonal/>
    </border>
    <border>
      <left style="thin">
        <color rgb="FFFF7415"/>
      </left>
      <right/>
      <top/>
      <bottom/>
      <diagonal/>
    </border>
    <border>
      <left style="medium">
        <color rgb="FFFF7415"/>
      </left>
      <right/>
      <top style="medium">
        <color rgb="FFFF7415"/>
      </top>
      <bottom/>
      <diagonal/>
    </border>
    <border>
      <left/>
      <right/>
      <top style="medium">
        <color rgb="FFFF7415"/>
      </top>
      <bottom/>
      <diagonal/>
    </border>
    <border>
      <left/>
      <right style="medium">
        <color rgb="FFFF7415"/>
      </right>
      <top style="medium">
        <color rgb="FFFF7415"/>
      </top>
      <bottom/>
      <diagonal/>
    </border>
    <border>
      <left style="medium">
        <color rgb="FFFF7415"/>
      </left>
      <right/>
      <top/>
      <bottom/>
      <diagonal/>
    </border>
    <border>
      <left/>
      <right style="medium">
        <color rgb="FFFF7415"/>
      </right>
      <top/>
      <bottom/>
      <diagonal/>
    </border>
    <border>
      <left style="medium">
        <color rgb="FFFF7415"/>
      </left>
      <right style="thin">
        <color indexed="64"/>
      </right>
      <top style="thin">
        <color indexed="64"/>
      </top>
      <bottom style="thin">
        <color indexed="64"/>
      </bottom>
      <diagonal/>
    </border>
    <border>
      <left style="thin">
        <color indexed="64"/>
      </left>
      <right style="medium">
        <color rgb="FFFF7415"/>
      </right>
      <top style="thin">
        <color indexed="64"/>
      </top>
      <bottom style="thin">
        <color indexed="64"/>
      </bottom>
      <diagonal/>
    </border>
    <border>
      <left style="medium">
        <color rgb="FFFF7415"/>
      </left>
      <right/>
      <top/>
      <bottom style="medium">
        <color rgb="FFFF7415"/>
      </bottom>
      <diagonal/>
    </border>
    <border>
      <left/>
      <right style="medium">
        <color rgb="FFFF7415"/>
      </right>
      <top/>
      <bottom style="medium">
        <color rgb="FFFF7415"/>
      </bottom>
      <diagonal/>
    </border>
  </borders>
  <cellStyleXfs count="2">
    <xf numFmtId="0" fontId="0" fillId="0" borderId="0"/>
    <xf numFmtId="0" fontId="3" fillId="0" borderId="0" applyNumberFormat="0" applyFill="0" applyBorder="0" applyAlignment="0" applyProtection="0"/>
  </cellStyleXfs>
  <cellXfs count="619">
    <xf numFmtId="0" fontId="0" fillId="0" borderId="0" xfId="0"/>
    <xf numFmtId="0" fontId="0" fillId="0" borderId="0" xfId="0" applyAlignment="1"/>
    <xf numFmtId="0" fontId="2" fillId="0" borderId="1" xfId="0" applyFont="1" applyBorder="1" applyAlignment="1"/>
    <xf numFmtId="0" fontId="0" fillId="0" borderId="1" xfId="0" applyBorder="1"/>
    <xf numFmtId="0" fontId="0" fillId="0" borderId="11" xfId="0" applyBorder="1"/>
    <xf numFmtId="0" fontId="7" fillId="0" borderId="0" xfId="0" applyFont="1" applyBorder="1" applyAlignment="1">
      <alignment vertical="center"/>
    </xf>
    <xf numFmtId="0" fontId="0" fillId="0" borderId="0" xfId="0" applyBorder="1"/>
    <xf numFmtId="0" fontId="8" fillId="0" borderId="0" xfId="0" applyFont="1" applyBorder="1" applyAlignment="1">
      <alignment horizontal="right" vertical="center"/>
    </xf>
    <xf numFmtId="0" fontId="8" fillId="0" borderId="0" xfId="0" applyFont="1" applyFill="1" applyBorder="1" applyAlignment="1">
      <alignment vertical="center"/>
    </xf>
    <xf numFmtId="0" fontId="0" fillId="0" borderId="1" xfId="0" applyBorder="1" applyAlignment="1"/>
    <xf numFmtId="0" fontId="0" fillId="0" borderId="0" xfId="0" applyFill="1"/>
    <xf numFmtId="0" fontId="2" fillId="0" borderId="0" xfId="0" applyFont="1" applyBorder="1" applyAlignment="1"/>
    <xf numFmtId="0" fontId="2" fillId="0" borderId="1" xfId="0" applyFont="1" applyBorder="1" applyAlignment="1" applyProtection="1"/>
    <xf numFmtId="0" fontId="0" fillId="0" borderId="0" xfId="0" applyNumberFormat="1" applyAlignment="1">
      <alignment vertical="top"/>
    </xf>
    <xf numFmtId="0" fontId="0" fillId="0" borderId="0" xfId="0"/>
    <xf numFmtId="0" fontId="0" fillId="0" borderId="0" xfId="0"/>
    <xf numFmtId="0" fontId="0" fillId="0" borderId="1" xfId="0" applyBorder="1"/>
    <xf numFmtId="0" fontId="0" fillId="0" borderId="0" xfId="0"/>
    <xf numFmtId="0" fontId="0" fillId="0" borderId="0" xfId="0"/>
    <xf numFmtId="0" fontId="0" fillId="0" borderId="0" xfId="0"/>
    <xf numFmtId="0" fontId="0" fillId="4" borderId="0" xfId="0" applyFill="1" applyBorder="1"/>
    <xf numFmtId="0" fontId="0" fillId="0" borderId="0" xfId="0"/>
    <xf numFmtId="0" fontId="2" fillId="4" borderId="0" xfId="0" applyFont="1" applyFill="1" applyBorder="1" applyAlignment="1"/>
    <xf numFmtId="0" fontId="5" fillId="4" borderId="0" xfId="0" applyFont="1" applyFill="1" applyBorder="1" applyAlignment="1">
      <alignment horizontal="center" vertical="center" wrapText="1"/>
    </xf>
    <xf numFmtId="0" fontId="4" fillId="4" borderId="0" xfId="0" applyFont="1" applyFill="1" applyBorder="1"/>
    <xf numFmtId="3" fontId="2" fillId="4" borderId="0" xfId="0" applyNumberFormat="1" applyFont="1" applyFill="1" applyBorder="1" applyAlignment="1" applyProtection="1">
      <alignment horizontal="center"/>
      <protection locked="0"/>
    </xf>
    <xf numFmtId="0" fontId="2" fillId="4" borderId="0" xfId="0" applyFont="1" applyFill="1" applyBorder="1" applyAlignment="1">
      <alignment horizontal="center" vertical="center" wrapText="1"/>
    </xf>
    <xf numFmtId="3" fontId="2" fillId="4" borderId="0" xfId="0" applyNumberFormat="1" applyFont="1" applyFill="1" applyBorder="1" applyAlignment="1">
      <alignment horizontal="center" vertical="center"/>
    </xf>
    <xf numFmtId="4" fontId="2" fillId="4" borderId="0" xfId="0" applyNumberFormat="1" applyFont="1" applyFill="1" applyBorder="1"/>
    <xf numFmtId="0" fontId="0" fillId="0" borderId="35" xfId="0" applyBorder="1"/>
    <xf numFmtId="0" fontId="0" fillId="0" borderId="34" xfId="0" applyBorder="1"/>
    <xf numFmtId="0" fontId="0" fillId="0" borderId="36" xfId="0" applyBorder="1"/>
    <xf numFmtId="0" fontId="5" fillId="4" borderId="41" xfId="0" applyFont="1" applyFill="1" applyBorder="1" applyAlignment="1">
      <alignment horizontal="center" vertical="center" wrapText="1"/>
    </xf>
    <xf numFmtId="3" fontId="4" fillId="4" borderId="41" xfId="0" applyNumberFormat="1" applyFont="1" applyFill="1" applyBorder="1" applyAlignment="1">
      <alignment horizontal="center"/>
    </xf>
    <xf numFmtId="0" fontId="2" fillId="4" borderId="41" xfId="0" applyFont="1" applyFill="1" applyBorder="1" applyAlignment="1">
      <alignment horizontal="center" vertical="center" wrapText="1"/>
    </xf>
    <xf numFmtId="3" fontId="0" fillId="4" borderId="41" xfId="0" applyNumberFormat="1" applyFont="1" applyFill="1" applyBorder="1" applyAlignment="1">
      <alignment horizontal="center" vertical="center" wrapText="1"/>
    </xf>
    <xf numFmtId="0" fontId="4" fillId="4" borderId="0" xfId="0" applyFont="1" applyFill="1" applyBorder="1" applyAlignment="1">
      <alignment wrapText="1"/>
    </xf>
    <xf numFmtId="0" fontId="4" fillId="4" borderId="0" xfId="0" applyFont="1" applyFill="1" applyBorder="1" applyAlignment="1"/>
    <xf numFmtId="0" fontId="21" fillId="0" borderId="0" xfId="0" applyFont="1"/>
    <xf numFmtId="0" fontId="22" fillId="0" borderId="0" xfId="0" applyFont="1" applyAlignment="1">
      <alignment horizontal="center" vertical="center"/>
    </xf>
    <xf numFmtId="0" fontId="6" fillId="4" borderId="0" xfId="0" applyFont="1" applyFill="1" applyBorder="1" applyAlignment="1">
      <alignment horizontal="center" wrapText="1"/>
    </xf>
    <xf numFmtId="3" fontId="2" fillId="4" borderId="44" xfId="0" applyNumberFormat="1" applyFont="1" applyFill="1" applyBorder="1" applyAlignment="1">
      <alignment horizontal="center"/>
    </xf>
    <xf numFmtId="0" fontId="1" fillId="2" borderId="0" xfId="0" applyFont="1" applyFill="1" applyBorder="1"/>
    <xf numFmtId="0" fontId="0" fillId="0" borderId="46" xfId="0" applyBorder="1"/>
    <xf numFmtId="0" fontId="0" fillId="0" borderId="45" xfId="0" applyBorder="1"/>
    <xf numFmtId="0" fontId="1" fillId="2" borderId="50" xfId="0" applyFont="1" applyFill="1" applyBorder="1"/>
    <xf numFmtId="0" fontId="1" fillId="2" borderId="51" xfId="0" applyFont="1" applyFill="1" applyBorder="1"/>
    <xf numFmtId="0" fontId="36" fillId="0" borderId="1" xfId="0" applyFont="1" applyBorder="1"/>
    <xf numFmtId="0" fontId="1" fillId="0" borderId="1" xfId="0" applyFont="1" applyBorder="1"/>
    <xf numFmtId="0" fontId="1" fillId="0" borderId="1" xfId="0" applyFont="1" applyBorder="1" applyAlignment="1">
      <alignment horizontal="center"/>
    </xf>
    <xf numFmtId="0" fontId="35" fillId="0" borderId="1" xfId="0" applyFont="1" applyBorder="1" applyAlignment="1">
      <alignment horizontal="center"/>
    </xf>
    <xf numFmtId="0" fontId="26" fillId="11" borderId="0" xfId="0" applyFont="1" applyFill="1" applyAlignment="1">
      <alignment horizontal="center"/>
    </xf>
    <xf numFmtId="0" fontId="37" fillId="13" borderId="8" xfId="0" applyFont="1" applyFill="1" applyBorder="1" applyAlignment="1">
      <alignment horizontal="center" vertical="center" wrapText="1"/>
    </xf>
    <xf numFmtId="3" fontId="26" fillId="4" borderId="1" xfId="0" applyNumberFormat="1" applyFont="1" applyFill="1" applyBorder="1" applyAlignment="1">
      <alignment horizontal="center" vertical="center" wrapText="1"/>
    </xf>
    <xf numFmtId="0" fontId="26" fillId="0" borderId="0" xfId="0" applyFont="1" applyAlignment="1">
      <alignment horizontal="center"/>
    </xf>
    <xf numFmtId="0" fontId="26" fillId="0" borderId="0" xfId="0" applyFont="1" applyAlignment="1"/>
    <xf numFmtId="0" fontId="26" fillId="4" borderId="0" xfId="0" applyFont="1" applyFill="1" applyAlignment="1"/>
    <xf numFmtId="0" fontId="26" fillId="11" borderId="0" xfId="0" applyFont="1" applyFill="1"/>
    <xf numFmtId="0" fontId="26" fillId="11" borderId="0" xfId="0" applyFont="1" applyFill="1" applyAlignment="1"/>
    <xf numFmtId="0" fontId="26" fillId="11" borderId="0" xfId="0" applyFont="1" applyFill="1" applyBorder="1"/>
    <xf numFmtId="0" fontId="1" fillId="0" borderId="0" xfId="0" applyFont="1"/>
    <xf numFmtId="3" fontId="26" fillId="4" borderId="1" xfId="0" applyNumberFormat="1" applyFont="1" applyFill="1" applyBorder="1" applyAlignment="1">
      <alignment horizontal="center" vertical="center"/>
    </xf>
    <xf numFmtId="3" fontId="35" fillId="0" borderId="1" xfId="0" applyNumberFormat="1" applyFont="1" applyBorder="1" applyAlignment="1">
      <alignment horizontal="center" vertical="center"/>
    </xf>
    <xf numFmtId="3" fontId="35" fillId="11" borderId="8" xfId="0" applyNumberFormat="1" applyFont="1" applyFill="1" applyBorder="1" applyAlignment="1" applyProtection="1">
      <alignment horizontal="center" vertical="center"/>
      <protection locked="0"/>
    </xf>
    <xf numFmtId="3" fontId="35" fillId="11" borderId="8" xfId="0" applyNumberFormat="1" applyFont="1" applyFill="1" applyBorder="1" applyAlignment="1">
      <alignment horizontal="center" vertical="center"/>
    </xf>
    <xf numFmtId="0" fontId="35" fillId="0" borderId="1" xfId="0" applyFont="1" applyBorder="1" applyAlignment="1"/>
    <xf numFmtId="0" fontId="26" fillId="4" borderId="0" xfId="0" applyFont="1" applyFill="1" applyAlignment="1">
      <alignment horizontal="center"/>
    </xf>
    <xf numFmtId="0" fontId="1" fillId="0" borderId="1" xfId="0" applyFont="1" applyBorder="1" applyAlignment="1"/>
    <xf numFmtId="0" fontId="1" fillId="11" borderId="0" xfId="0" applyFont="1" applyFill="1"/>
    <xf numFmtId="0" fontId="35" fillId="12" borderId="1" xfId="0" applyFont="1" applyFill="1" applyBorder="1" applyAlignment="1">
      <alignment horizontal="center" vertical="center" wrapText="1"/>
    </xf>
    <xf numFmtId="0" fontId="35" fillId="12" borderId="8" xfId="0" applyFont="1" applyFill="1" applyBorder="1" applyAlignment="1">
      <alignment horizontal="center" vertical="center" wrapText="1"/>
    </xf>
    <xf numFmtId="3" fontId="35" fillId="11" borderId="1" xfId="0" applyNumberFormat="1" applyFont="1" applyFill="1" applyBorder="1" applyAlignment="1">
      <alignment horizontal="center" vertical="center"/>
    </xf>
    <xf numFmtId="0" fontId="1" fillId="11" borderId="0" xfId="0" applyFont="1" applyFill="1" applyAlignment="1"/>
    <xf numFmtId="164" fontId="18" fillId="13" borderId="0" xfId="0" applyNumberFormat="1" applyFont="1" applyFill="1" applyBorder="1"/>
    <xf numFmtId="0" fontId="1" fillId="13" borderId="0" xfId="0" applyFont="1" applyFill="1" applyBorder="1"/>
    <xf numFmtId="0" fontId="1" fillId="11" borderId="0" xfId="0" applyFont="1" applyFill="1" applyBorder="1"/>
    <xf numFmtId="0" fontId="35" fillId="13" borderId="1" xfId="0" applyFont="1" applyFill="1" applyBorder="1" applyAlignment="1">
      <alignment horizontal="center" vertical="center" wrapText="1" shrinkToFit="1"/>
    </xf>
    <xf numFmtId="0" fontId="35" fillId="13" borderId="1" xfId="0" applyFont="1" applyFill="1" applyBorder="1" applyAlignment="1">
      <alignment horizontal="center" vertical="top" wrapText="1" shrinkToFit="1"/>
    </xf>
    <xf numFmtId="0" fontId="35" fillId="13" borderId="1" xfId="0" applyFont="1" applyFill="1" applyBorder="1" applyAlignment="1">
      <alignment horizontal="center" vertical="center" wrapText="1"/>
    </xf>
    <xf numFmtId="0" fontId="18" fillId="11" borderId="1" xfId="0" applyFont="1" applyFill="1" applyBorder="1" applyAlignment="1">
      <alignment horizontal="center" vertical="center"/>
    </xf>
    <xf numFmtId="0" fontId="35" fillId="11" borderId="1" xfId="0" applyFont="1" applyFill="1" applyBorder="1" applyAlignment="1">
      <alignment horizontal="center" vertical="center"/>
    </xf>
    <xf numFmtId="3" fontId="18" fillId="11" borderId="1" xfId="0" applyNumberFormat="1" applyFont="1" applyFill="1" applyBorder="1" applyAlignment="1">
      <alignment horizontal="center"/>
    </xf>
    <xf numFmtId="0" fontId="1" fillId="4" borderId="1" xfId="0" applyFont="1" applyFill="1" applyBorder="1" applyAlignment="1">
      <alignment horizontal="center"/>
    </xf>
    <xf numFmtId="0" fontId="26" fillId="4" borderId="1" xfId="0" applyFont="1" applyFill="1" applyBorder="1" applyAlignment="1">
      <alignment horizontal="center"/>
    </xf>
    <xf numFmtId="3" fontId="26" fillId="0" borderId="1" xfId="0" applyNumberFormat="1" applyFont="1" applyBorder="1" applyAlignment="1">
      <alignment horizontal="center"/>
    </xf>
    <xf numFmtId="3" fontId="35" fillId="4" borderId="1" xfId="0" applyNumberFormat="1" applyFont="1" applyFill="1" applyBorder="1" applyAlignment="1">
      <alignment horizontal="center"/>
    </xf>
    <xf numFmtId="3" fontId="26" fillId="4" borderId="1" xfId="0" applyNumberFormat="1" applyFont="1" applyFill="1" applyBorder="1" applyAlignment="1">
      <alignment horizontal="center"/>
    </xf>
    <xf numFmtId="0" fontId="35" fillId="13" borderId="1" xfId="0" applyFont="1" applyFill="1" applyBorder="1" applyAlignment="1">
      <alignment horizontal="center" vertical="center"/>
    </xf>
    <xf numFmtId="0" fontId="35" fillId="13" borderId="1" xfId="0" applyFont="1" applyFill="1" applyBorder="1" applyAlignment="1">
      <alignment horizontal="center"/>
    </xf>
    <xf numFmtId="0" fontId="1" fillId="11" borderId="1" xfId="0" applyFont="1" applyFill="1" applyBorder="1"/>
    <xf numFmtId="0" fontId="18" fillId="10" borderId="29" xfId="0" applyFont="1" applyFill="1" applyBorder="1" applyAlignment="1"/>
    <xf numFmtId="0" fontId="18" fillId="10" borderId="30" xfId="0" applyFont="1" applyFill="1" applyBorder="1" applyAlignment="1"/>
    <xf numFmtId="0" fontId="35" fillId="10" borderId="8" xfId="0" applyFont="1" applyFill="1" applyBorder="1" applyAlignment="1"/>
    <xf numFmtId="0" fontId="35" fillId="10" borderId="29" xfId="0" applyFont="1" applyFill="1" applyBorder="1" applyAlignment="1"/>
    <xf numFmtId="0" fontId="26" fillId="0" borderId="0" xfId="0" applyFont="1" applyBorder="1" applyAlignment="1"/>
    <xf numFmtId="0" fontId="1" fillId="0" borderId="0" xfId="0" applyFont="1" applyBorder="1"/>
    <xf numFmtId="0" fontId="1" fillId="11" borderId="0" xfId="0" applyFont="1" applyFill="1" applyBorder="1" applyAlignment="1"/>
    <xf numFmtId="0" fontId="26" fillId="0" borderId="0" xfId="0" applyFont="1" applyBorder="1" applyAlignment="1">
      <alignment horizontal="center"/>
    </xf>
    <xf numFmtId="0" fontId="26" fillId="4" borderId="0" xfId="0" applyFont="1" applyFill="1" applyBorder="1" applyAlignment="1"/>
    <xf numFmtId="0" fontId="26" fillId="11" borderId="1" xfId="0" applyFont="1" applyFill="1" applyBorder="1" applyAlignment="1">
      <alignment horizontal="left"/>
    </xf>
    <xf numFmtId="0" fontId="26" fillId="11" borderId="1" xfId="0" applyFont="1" applyFill="1" applyBorder="1"/>
    <xf numFmtId="0" fontId="1" fillId="0" borderId="14" xfId="0" applyFont="1" applyBorder="1"/>
    <xf numFmtId="0" fontId="1" fillId="4" borderId="14" xfId="0" applyFont="1" applyFill="1" applyBorder="1"/>
    <xf numFmtId="0" fontId="1" fillId="4" borderId="0" xfId="0" applyFont="1" applyFill="1" applyBorder="1"/>
    <xf numFmtId="164" fontId="18" fillId="3" borderId="1" xfId="0" applyNumberFormat="1" applyFont="1" applyFill="1" applyBorder="1" applyAlignment="1">
      <alignment horizontal="center" vertical="center"/>
    </xf>
    <xf numFmtId="164" fontId="18" fillId="4" borderId="1" xfId="0" applyNumberFormat="1" applyFont="1" applyFill="1" applyBorder="1" applyAlignment="1">
      <alignment horizontal="center" vertical="center"/>
    </xf>
    <xf numFmtId="2" fontId="18" fillId="6" borderId="28" xfId="0" applyNumberFormat="1" applyFont="1" applyFill="1" applyBorder="1" applyAlignment="1"/>
    <xf numFmtId="0" fontId="35" fillId="0" borderId="29" xfId="0" applyFont="1" applyBorder="1" applyAlignment="1">
      <alignment horizontal="left"/>
    </xf>
    <xf numFmtId="0" fontId="35" fillId="4" borderId="29" xfId="0" applyFont="1" applyFill="1" applyBorder="1" applyAlignment="1">
      <alignment horizontal="left"/>
    </xf>
    <xf numFmtId="0" fontId="35" fillId="13" borderId="1" xfId="0" applyFont="1" applyFill="1" applyBorder="1" applyAlignment="1">
      <alignment horizontal="center" wrapText="1"/>
    </xf>
    <xf numFmtId="0" fontId="1" fillId="4" borderId="1" xfId="0" applyFont="1" applyFill="1" applyBorder="1" applyAlignment="1">
      <alignment horizontal="center" vertical="center"/>
    </xf>
    <xf numFmtId="0" fontId="1" fillId="4" borderId="0" xfId="0" applyFont="1" applyFill="1" applyBorder="1" applyAlignment="1">
      <alignment horizontal="left"/>
    </xf>
    <xf numFmtId="0" fontId="1" fillId="4" borderId="29" xfId="0" applyFont="1" applyFill="1" applyBorder="1" applyAlignment="1">
      <alignment horizontal="left"/>
    </xf>
    <xf numFmtId="0" fontId="1" fillId="4" borderId="29" xfId="0" applyFont="1" applyFill="1" applyBorder="1" applyAlignment="1">
      <alignment horizontal="center"/>
    </xf>
    <xf numFmtId="164" fontId="18" fillId="4" borderId="29" xfId="0" applyNumberFormat="1" applyFont="1" applyFill="1" applyBorder="1" applyAlignment="1">
      <alignment horizontal="center" vertical="center"/>
    </xf>
    <xf numFmtId="164" fontId="18" fillId="4" borderId="30" xfId="0" applyNumberFormat="1" applyFont="1" applyFill="1" applyBorder="1" applyAlignment="1">
      <alignment horizontal="center" vertical="center"/>
    </xf>
    <xf numFmtId="164" fontId="18" fillId="4" borderId="1" xfId="0" applyNumberFormat="1" applyFont="1" applyFill="1" applyBorder="1" applyAlignment="1">
      <alignment horizontal="center"/>
    </xf>
    <xf numFmtId="0" fontId="18" fillId="10" borderId="6" xfId="0" applyFont="1" applyFill="1" applyBorder="1" applyAlignment="1"/>
    <xf numFmtId="0" fontId="18" fillId="10" borderId="29" xfId="0" applyFont="1" applyFill="1" applyBorder="1" applyAlignment="1">
      <alignment horizontal="center"/>
    </xf>
    <xf numFmtId="3" fontId="35" fillId="4" borderId="1" xfId="0" applyNumberFormat="1" applyFont="1" applyFill="1" applyBorder="1" applyAlignment="1">
      <alignment horizontal="center" vertical="center"/>
    </xf>
    <xf numFmtId="3" fontId="26" fillId="0" borderId="0" xfId="0" applyNumberFormat="1" applyFont="1"/>
    <xf numFmtId="0" fontId="1" fillId="4" borderId="0" xfId="0" applyFont="1" applyFill="1"/>
    <xf numFmtId="0" fontId="1" fillId="12" borderId="29" xfId="0" applyFont="1" applyFill="1" applyBorder="1" applyAlignment="1">
      <alignment horizontal="center"/>
    </xf>
    <xf numFmtId="0" fontId="26" fillId="11" borderId="1" xfId="0" applyFont="1" applyFill="1" applyBorder="1" applyAlignment="1">
      <alignment vertical="center"/>
    </xf>
    <xf numFmtId="0" fontId="35" fillId="11" borderId="1" xfId="0" applyFont="1" applyFill="1" applyBorder="1" applyAlignment="1">
      <alignment horizontal="center"/>
    </xf>
    <xf numFmtId="0" fontId="0" fillId="11" borderId="1" xfId="0" applyFont="1" applyFill="1" applyBorder="1" applyAlignment="1">
      <alignment horizontal="center" vertical="center" wrapText="1"/>
    </xf>
    <xf numFmtId="0" fontId="0" fillId="11" borderId="1" xfId="0" applyFill="1" applyBorder="1" applyAlignment="1">
      <alignment horizontal="center" vertical="center" wrapText="1"/>
    </xf>
    <xf numFmtId="0" fontId="0" fillId="11" borderId="1" xfId="0" applyFill="1" applyBorder="1" applyAlignment="1">
      <alignment horizontal="center" vertical="center"/>
    </xf>
    <xf numFmtId="0" fontId="1" fillId="9" borderId="0" xfId="0" applyNumberFormat="1" applyFont="1" applyFill="1" applyAlignment="1">
      <alignment vertical="top"/>
    </xf>
    <xf numFmtId="0" fontId="13" fillId="9" borderId="0" xfId="0" applyNumberFormat="1" applyFont="1" applyFill="1" applyAlignment="1">
      <alignment vertical="top"/>
    </xf>
    <xf numFmtId="0" fontId="13" fillId="0" borderId="0" xfId="0" applyNumberFormat="1" applyFont="1" applyFill="1" applyAlignment="1">
      <alignment vertical="top"/>
    </xf>
    <xf numFmtId="0" fontId="1" fillId="5" borderId="17" xfId="0" applyNumberFormat="1" applyFont="1" applyFill="1" applyBorder="1" applyAlignment="1">
      <alignment vertical="top"/>
    </xf>
    <xf numFmtId="0" fontId="1" fillId="5" borderId="0" xfId="0" applyNumberFormat="1" applyFont="1" applyFill="1" applyAlignment="1">
      <alignment vertical="top"/>
    </xf>
    <xf numFmtId="0" fontId="1" fillId="0" borderId="17" xfId="0" applyNumberFormat="1" applyFont="1" applyFill="1" applyBorder="1" applyAlignment="1">
      <alignment vertical="top"/>
    </xf>
    <xf numFmtId="0" fontId="1" fillId="0" borderId="0" xfId="0" applyNumberFormat="1" applyFont="1" applyFill="1" applyAlignment="1">
      <alignment vertical="top"/>
    </xf>
    <xf numFmtId="0" fontId="1" fillId="0" borderId="19" xfId="0" applyNumberFormat="1" applyFont="1" applyFill="1" applyBorder="1" applyAlignment="1">
      <alignment vertical="top"/>
    </xf>
    <xf numFmtId="0" fontId="1" fillId="0" borderId="20" xfId="0" applyNumberFormat="1" applyFont="1" applyFill="1" applyBorder="1" applyAlignment="1">
      <alignment vertical="top"/>
    </xf>
    <xf numFmtId="0" fontId="1" fillId="5" borderId="18" xfId="0" applyNumberFormat="1" applyFont="1" applyFill="1" applyBorder="1" applyAlignment="1">
      <alignment vertical="top"/>
    </xf>
    <xf numFmtId="0" fontId="1" fillId="0" borderId="18" xfId="0" applyNumberFormat="1" applyFont="1" applyFill="1" applyBorder="1" applyAlignment="1">
      <alignment vertical="top"/>
    </xf>
    <xf numFmtId="0" fontId="1" fillId="0" borderId="17" xfId="0" applyNumberFormat="1" applyFont="1" applyBorder="1" applyAlignment="1">
      <alignment vertical="top"/>
    </xf>
    <xf numFmtId="0" fontId="1" fillId="0" borderId="0" xfId="0" applyNumberFormat="1" applyFont="1" applyAlignment="1">
      <alignment vertical="top"/>
    </xf>
    <xf numFmtId="0" fontId="1" fillId="0" borderId="22" xfId="0" applyNumberFormat="1" applyFont="1" applyBorder="1" applyAlignment="1">
      <alignment vertical="top"/>
    </xf>
    <xf numFmtId="0" fontId="1" fillId="0" borderId="20" xfId="0" applyNumberFormat="1" applyFont="1" applyBorder="1" applyAlignment="1">
      <alignment vertical="top"/>
    </xf>
    <xf numFmtId="0" fontId="1" fillId="0" borderId="18" xfId="0" applyNumberFormat="1" applyFont="1" applyBorder="1" applyAlignment="1">
      <alignment vertical="top"/>
    </xf>
    <xf numFmtId="0" fontId="13" fillId="0" borderId="0" xfId="0" applyNumberFormat="1" applyFont="1" applyFill="1" applyAlignment="1">
      <alignment vertical="center"/>
    </xf>
    <xf numFmtId="0" fontId="1" fillId="0" borderId="16" xfId="0" applyNumberFormat="1" applyFont="1" applyFill="1" applyBorder="1" applyAlignment="1">
      <alignment vertical="top"/>
    </xf>
    <xf numFmtId="0" fontId="1" fillId="0" borderId="27" xfId="0" applyNumberFormat="1" applyFont="1" applyBorder="1" applyAlignment="1">
      <alignment vertical="top"/>
    </xf>
    <xf numFmtId="0" fontId="1" fillId="5" borderId="27" xfId="0" applyNumberFormat="1" applyFont="1" applyFill="1" applyBorder="1" applyAlignment="1">
      <alignment vertical="top"/>
    </xf>
    <xf numFmtId="0" fontId="26" fillId="5" borderId="17" xfId="0" applyNumberFormat="1" applyFont="1" applyFill="1" applyBorder="1" applyAlignment="1">
      <alignment vertical="top"/>
    </xf>
    <xf numFmtId="0" fontId="26" fillId="5" borderId="0" xfId="0" applyNumberFormat="1" applyFont="1" applyFill="1" applyAlignment="1">
      <alignment vertical="top"/>
    </xf>
    <xf numFmtId="0" fontId="26" fillId="0" borderId="17" xfId="0" applyNumberFormat="1" applyFont="1" applyFill="1" applyBorder="1" applyAlignment="1">
      <alignment vertical="top"/>
    </xf>
    <xf numFmtId="0" fontId="26" fillId="0" borderId="0" xfId="0" applyNumberFormat="1" applyFont="1" applyFill="1" applyAlignment="1">
      <alignment vertical="top"/>
    </xf>
    <xf numFmtId="0" fontId="26" fillId="0" borderId="27" xfId="0" applyNumberFormat="1" applyFont="1" applyBorder="1" applyAlignment="1">
      <alignment vertical="top"/>
    </xf>
    <xf numFmtId="3" fontId="26" fillId="4" borderId="1" xfId="0" applyNumberFormat="1" applyFont="1" applyFill="1" applyBorder="1" applyAlignment="1">
      <alignment horizontal="center" vertical="center"/>
    </xf>
    <xf numFmtId="3" fontId="35" fillId="11" borderId="1" xfId="0" applyNumberFormat="1" applyFont="1" applyFill="1" applyBorder="1" applyAlignment="1">
      <alignment horizontal="center"/>
    </xf>
    <xf numFmtId="0" fontId="4" fillId="4" borderId="0" xfId="0" applyFont="1" applyFill="1" applyBorder="1" applyAlignment="1">
      <alignment horizontal="center"/>
    </xf>
    <xf numFmtId="0" fontId="4" fillId="4" borderId="40" xfId="0" applyFont="1" applyFill="1" applyBorder="1" applyAlignment="1">
      <alignment vertical="top" wrapText="1"/>
    </xf>
    <xf numFmtId="0" fontId="4" fillId="4" borderId="0" xfId="0" applyFont="1" applyFill="1" applyBorder="1" applyAlignment="1">
      <alignment vertical="top" wrapText="1"/>
    </xf>
    <xf numFmtId="0" fontId="26" fillId="0" borderId="0" xfId="0" applyFont="1" applyAlignment="1">
      <alignment horizontal="center"/>
    </xf>
    <xf numFmtId="0" fontId="37" fillId="13" borderId="1" xfId="0" applyFont="1" applyFill="1" applyBorder="1" applyAlignment="1">
      <alignment horizontal="center" vertical="center" wrapText="1"/>
    </xf>
    <xf numFmtId="0" fontId="35" fillId="0" borderId="1" xfId="0" applyFont="1" applyBorder="1" applyAlignment="1">
      <alignment horizontal="center"/>
    </xf>
    <xf numFmtId="3" fontId="35" fillId="11" borderId="28" xfId="0" applyNumberFormat="1" applyFont="1" applyFill="1" applyBorder="1" applyAlignment="1">
      <alignment horizontal="center" vertical="center"/>
    </xf>
    <xf numFmtId="3" fontId="26" fillId="4" borderId="1" xfId="0" applyNumberFormat="1" applyFont="1" applyFill="1" applyBorder="1" applyAlignment="1">
      <alignment horizontal="center" vertical="center"/>
    </xf>
    <xf numFmtId="0" fontId="23" fillId="4" borderId="40" xfId="0" applyFont="1" applyFill="1" applyBorder="1" applyAlignment="1">
      <alignment horizontal="center" vertical="top"/>
    </xf>
    <xf numFmtId="0" fontId="5" fillId="4" borderId="0" xfId="0" applyFont="1" applyFill="1" applyBorder="1" applyAlignment="1">
      <alignment horizontal="center" vertical="top"/>
    </xf>
    <xf numFmtId="0" fontId="5" fillId="4" borderId="41" xfId="0" applyFont="1" applyFill="1" applyBorder="1" applyAlignment="1">
      <alignment horizontal="center" vertical="top"/>
    </xf>
    <xf numFmtId="0" fontId="5" fillId="4" borderId="40" xfId="0" applyFont="1" applyFill="1" applyBorder="1" applyAlignment="1">
      <alignment horizontal="center" vertical="top"/>
    </xf>
    <xf numFmtId="0" fontId="5" fillId="4" borderId="42" xfId="0" applyFont="1" applyFill="1" applyBorder="1" applyAlignment="1">
      <alignment horizontal="left" vertical="center" wrapText="1"/>
    </xf>
    <xf numFmtId="0" fontId="5" fillId="4" borderId="43" xfId="0" applyFont="1" applyFill="1" applyBorder="1" applyAlignment="1">
      <alignment horizontal="left" vertical="center" wrapText="1"/>
    </xf>
    <xf numFmtId="0" fontId="4" fillId="4" borderId="40" xfId="0" applyFont="1" applyFill="1" applyBorder="1" applyAlignment="1">
      <alignment horizontal="left" vertical="top" wrapText="1"/>
    </xf>
    <xf numFmtId="0" fontId="4" fillId="4" borderId="0" xfId="0" applyFont="1" applyFill="1" applyBorder="1" applyAlignment="1">
      <alignment horizontal="left" vertical="top" wrapText="1"/>
    </xf>
    <xf numFmtId="0" fontId="5" fillId="4" borderId="40" xfId="0" applyFont="1" applyFill="1" applyBorder="1" applyAlignment="1">
      <alignment horizontal="left" vertical="top" wrapText="1"/>
    </xf>
    <xf numFmtId="0" fontId="2" fillId="4" borderId="0" xfId="0" applyFont="1" applyFill="1" applyBorder="1" applyAlignment="1"/>
    <xf numFmtId="0" fontId="5" fillId="4" borderId="0" xfId="0" applyFont="1" applyFill="1" applyBorder="1" applyAlignment="1">
      <alignment horizontal="left" vertical="top" wrapText="1"/>
    </xf>
    <xf numFmtId="0" fontId="0" fillId="4" borderId="0" xfId="0" applyFill="1" applyBorder="1" applyAlignment="1"/>
    <xf numFmtId="0" fontId="0" fillId="4" borderId="41" xfId="0" applyFill="1" applyBorder="1" applyAlignment="1"/>
    <xf numFmtId="0" fontId="2" fillId="4" borderId="40" xfId="0" applyFont="1" applyFill="1" applyBorder="1" applyAlignment="1">
      <alignment horizontal="left"/>
    </xf>
    <xf numFmtId="0" fontId="2" fillId="4" borderId="0" xfId="0" applyFont="1" applyFill="1" applyBorder="1" applyAlignment="1">
      <alignment horizontal="left"/>
    </xf>
    <xf numFmtId="0" fontId="2" fillId="4" borderId="41" xfId="0" applyFont="1" applyFill="1" applyBorder="1" applyAlignment="1">
      <alignment horizontal="left"/>
    </xf>
    <xf numFmtId="0" fontId="2" fillId="4" borderId="40" xfId="0" applyFont="1" applyFill="1" applyBorder="1" applyAlignment="1">
      <alignment horizontal="center"/>
    </xf>
    <xf numFmtId="0" fontId="2" fillId="4" borderId="0" xfId="0" applyFont="1" applyFill="1" applyBorder="1" applyAlignment="1">
      <alignment horizontal="center"/>
    </xf>
    <xf numFmtId="0" fontId="0" fillId="4" borderId="0" xfId="0" applyFill="1" applyBorder="1" applyAlignment="1">
      <alignment horizontal="left" vertical="top" wrapText="1"/>
    </xf>
    <xf numFmtId="0" fontId="46" fillId="4" borderId="40" xfId="0" applyFont="1" applyFill="1" applyBorder="1" applyAlignment="1">
      <alignment horizontal="center" vertical="top" wrapText="1"/>
    </xf>
    <xf numFmtId="0" fontId="4" fillId="4" borderId="0" xfId="0" applyFont="1" applyFill="1" applyBorder="1" applyAlignment="1">
      <alignment horizontal="center" vertical="top" wrapText="1"/>
    </xf>
    <xf numFmtId="0" fontId="4" fillId="4" borderId="41" xfId="0" applyFont="1" applyFill="1" applyBorder="1" applyAlignment="1">
      <alignment horizontal="center" vertical="top" wrapText="1"/>
    </xf>
    <xf numFmtId="0" fontId="23" fillId="4" borderId="40" xfId="0" applyFont="1" applyFill="1" applyBorder="1" applyAlignment="1">
      <alignment horizontal="center" vertical="top" wrapText="1"/>
    </xf>
    <xf numFmtId="0" fontId="23" fillId="4" borderId="0" xfId="0" applyFont="1" applyFill="1" applyBorder="1" applyAlignment="1">
      <alignment horizontal="center" vertical="top" wrapText="1"/>
    </xf>
    <xf numFmtId="0" fontId="23" fillId="4" borderId="41" xfId="0" applyFont="1" applyFill="1" applyBorder="1" applyAlignment="1">
      <alignment horizontal="center" vertical="top" wrapText="1"/>
    </xf>
    <xf numFmtId="0" fontId="4" fillId="4" borderId="40" xfId="0" applyFont="1" applyFill="1" applyBorder="1" applyAlignment="1">
      <alignment horizontal="center" wrapText="1"/>
    </xf>
    <xf numFmtId="0" fontId="4" fillId="4" borderId="0" xfId="0" applyFont="1" applyFill="1" applyBorder="1" applyAlignment="1">
      <alignment horizontal="center" wrapText="1"/>
    </xf>
    <xf numFmtId="0" fontId="4" fillId="4" borderId="0" xfId="0" applyFont="1" applyFill="1" applyBorder="1" applyAlignment="1">
      <alignment horizontal="center"/>
    </xf>
    <xf numFmtId="0" fontId="23" fillId="4" borderId="40" xfId="0" applyFont="1" applyFill="1" applyBorder="1" applyAlignment="1">
      <alignment horizontal="center"/>
    </xf>
    <xf numFmtId="0" fontId="2" fillId="4" borderId="41" xfId="0" applyFont="1" applyFill="1" applyBorder="1" applyAlignment="1">
      <alignment horizontal="center"/>
    </xf>
    <xf numFmtId="0" fontId="23" fillId="4" borderId="0" xfId="0" applyFont="1" applyFill="1" applyBorder="1" applyAlignment="1">
      <alignment horizontal="center"/>
    </xf>
    <xf numFmtId="0" fontId="23" fillId="4" borderId="41" xfId="0" applyFont="1" applyFill="1" applyBorder="1" applyAlignment="1">
      <alignment horizontal="center"/>
    </xf>
    <xf numFmtId="0" fontId="4" fillId="4" borderId="40" xfId="0" applyFont="1" applyFill="1" applyBorder="1" applyAlignment="1">
      <alignment horizontal="center"/>
    </xf>
    <xf numFmtId="0" fontId="2" fillId="4" borderId="40"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41" xfId="0" applyFont="1" applyFill="1" applyBorder="1" applyAlignment="1">
      <alignment horizontal="left" vertical="top" wrapText="1"/>
    </xf>
    <xf numFmtId="0" fontId="5" fillId="4" borderId="4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2" fillId="4" borderId="37" xfId="0" applyFont="1" applyFill="1" applyBorder="1" applyAlignment="1">
      <alignment horizontal="center"/>
    </xf>
    <xf numFmtId="0" fontId="2" fillId="4" borderId="38" xfId="0" applyFont="1" applyFill="1" applyBorder="1" applyAlignment="1">
      <alignment horizontal="center"/>
    </xf>
    <xf numFmtId="0" fontId="2" fillId="4" borderId="39" xfId="0" applyFont="1" applyFill="1" applyBorder="1" applyAlignment="1">
      <alignment horizontal="center"/>
    </xf>
    <xf numFmtId="0" fontId="10" fillId="4" borderId="40" xfId="0" applyFont="1" applyFill="1" applyBorder="1" applyAlignment="1">
      <alignment horizontal="center"/>
    </xf>
    <xf numFmtId="0" fontId="1" fillId="4" borderId="0" xfId="0" applyFont="1" applyFill="1" applyBorder="1" applyAlignment="1">
      <alignment horizontal="center"/>
    </xf>
    <xf numFmtId="0" fontId="1" fillId="4" borderId="41" xfId="0" applyFont="1" applyFill="1" applyBorder="1" applyAlignment="1">
      <alignment horizontal="center"/>
    </xf>
    <xf numFmtId="0" fontId="2" fillId="4" borderId="40" xfId="0" applyFont="1" applyFill="1" applyBorder="1" applyAlignment="1" applyProtection="1">
      <alignment horizontal="left"/>
    </xf>
    <xf numFmtId="0" fontId="2" fillId="4" borderId="0" xfId="0" applyFont="1" applyFill="1" applyBorder="1" applyAlignment="1" applyProtection="1">
      <alignment horizontal="left"/>
    </xf>
    <xf numFmtId="0" fontId="0" fillId="4" borderId="50" xfId="0" applyFill="1" applyBorder="1" applyAlignment="1">
      <alignment horizontal="center"/>
    </xf>
    <xf numFmtId="0" fontId="0" fillId="4" borderId="0" xfId="0" applyFill="1" applyBorder="1" applyAlignment="1">
      <alignment horizontal="center"/>
    </xf>
    <xf numFmtId="0" fontId="0" fillId="4" borderId="51" xfId="0" applyFill="1" applyBorder="1" applyAlignment="1">
      <alignment horizontal="center"/>
    </xf>
    <xf numFmtId="0" fontId="0" fillId="4" borderId="54" xfId="0" applyFill="1" applyBorder="1" applyAlignment="1">
      <alignment horizontal="center"/>
    </xf>
    <xf numFmtId="0" fontId="0" fillId="4" borderId="43" xfId="0" applyFill="1" applyBorder="1" applyAlignment="1">
      <alignment horizontal="center"/>
    </xf>
    <xf numFmtId="0" fontId="0" fillId="4" borderId="55" xfId="0" applyFill="1" applyBorder="1" applyAlignment="1">
      <alignment horizontal="center"/>
    </xf>
    <xf numFmtId="0" fontId="26" fillId="2" borderId="50" xfId="0" applyFont="1" applyFill="1" applyBorder="1" applyAlignment="1">
      <alignment horizontal="left" vertical="top"/>
    </xf>
    <xf numFmtId="0" fontId="26" fillId="2" borderId="0" xfId="0" applyFont="1" applyFill="1" applyBorder="1" applyAlignment="1">
      <alignment horizontal="left" vertical="top"/>
    </xf>
    <xf numFmtId="0" fontId="26" fillId="2" borderId="51" xfId="0" applyFont="1" applyFill="1" applyBorder="1" applyAlignment="1">
      <alignment horizontal="left" vertical="top"/>
    </xf>
    <xf numFmtId="0" fontId="27" fillId="2" borderId="50" xfId="0" applyFont="1" applyFill="1" applyBorder="1" applyAlignment="1">
      <alignment horizontal="left"/>
    </xf>
    <xf numFmtId="0" fontId="28" fillId="2" borderId="0" xfId="0" applyFont="1" applyFill="1" applyBorder="1" applyAlignment="1">
      <alignment horizontal="left"/>
    </xf>
    <xf numFmtId="0" fontId="28" fillId="2" borderId="51" xfId="0" applyFont="1" applyFill="1" applyBorder="1" applyAlignment="1">
      <alignment horizontal="left"/>
    </xf>
    <xf numFmtId="0" fontId="26" fillId="2" borderId="50" xfId="0" applyFont="1" applyFill="1" applyBorder="1" applyAlignment="1">
      <alignment horizontal="left"/>
    </xf>
    <xf numFmtId="0" fontId="26" fillId="2" borderId="0" xfId="0" applyFont="1" applyFill="1" applyBorder="1" applyAlignment="1">
      <alignment horizontal="left"/>
    </xf>
    <xf numFmtId="0" fontId="26" fillId="2" borderId="51" xfId="0" applyFont="1" applyFill="1" applyBorder="1" applyAlignment="1">
      <alignment horizontal="left"/>
    </xf>
    <xf numFmtId="0" fontId="26" fillId="0" borderId="52" xfId="0" applyFont="1" applyBorder="1" applyAlignment="1">
      <alignment horizontal="left"/>
    </xf>
    <xf numFmtId="0" fontId="26" fillId="0" borderId="1" xfId="0" applyFont="1" applyBorder="1" applyAlignment="1">
      <alignment horizontal="left"/>
    </xf>
    <xf numFmtId="0" fontId="3" fillId="0" borderId="1" xfId="1" applyBorder="1" applyAlignment="1">
      <alignment horizontal="center"/>
    </xf>
    <xf numFmtId="0" fontId="26" fillId="0" borderId="1" xfId="0" applyFont="1" applyBorder="1" applyAlignment="1">
      <alignment horizontal="center"/>
    </xf>
    <xf numFmtId="0" fontId="26" fillId="0" borderId="53" xfId="0" applyFont="1" applyBorder="1" applyAlignment="1">
      <alignment horizontal="center"/>
    </xf>
    <xf numFmtId="0" fontId="1" fillId="2" borderId="50" xfId="0" applyFont="1" applyFill="1" applyBorder="1" applyAlignment="1">
      <alignment horizontal="left"/>
    </xf>
    <xf numFmtId="0" fontId="1" fillId="2" borderId="0" xfId="0" applyFont="1" applyFill="1" applyBorder="1" applyAlignment="1">
      <alignment horizontal="left"/>
    </xf>
    <xf numFmtId="0" fontId="1" fillId="2" borderId="51" xfId="0" applyFont="1" applyFill="1" applyBorder="1" applyAlignment="1">
      <alignment horizontal="left"/>
    </xf>
    <xf numFmtId="0" fontId="24" fillId="0" borderId="1" xfId="1" applyFont="1" applyBorder="1" applyAlignment="1">
      <alignment horizontal="center"/>
    </xf>
    <xf numFmtId="0" fontId="1" fillId="0" borderId="1" xfId="0" applyFont="1" applyBorder="1" applyAlignment="1">
      <alignment horizontal="center"/>
    </xf>
    <xf numFmtId="0" fontId="1" fillId="0" borderId="53" xfId="0" applyFont="1" applyBorder="1" applyAlignment="1">
      <alignment horizontal="center"/>
    </xf>
    <xf numFmtId="0" fontId="29" fillId="0" borderId="1" xfId="1" applyFont="1" applyBorder="1" applyAlignment="1">
      <alignment horizontal="center"/>
    </xf>
    <xf numFmtId="0" fontId="25" fillId="2" borderId="47" xfId="0" applyFont="1" applyFill="1" applyBorder="1" applyAlignment="1">
      <alignment horizontal="center"/>
    </xf>
    <xf numFmtId="0" fontId="20" fillId="2" borderId="48" xfId="0" applyFont="1" applyFill="1" applyBorder="1" applyAlignment="1">
      <alignment horizontal="center"/>
    </xf>
    <xf numFmtId="0" fontId="20" fillId="2" borderId="49" xfId="0" applyFont="1" applyFill="1" applyBorder="1" applyAlignment="1">
      <alignment horizontal="center"/>
    </xf>
    <xf numFmtId="0" fontId="26" fillId="2" borderId="50" xfId="0" applyFont="1" applyFill="1" applyBorder="1" applyAlignment="1">
      <alignment horizontal="center"/>
    </xf>
    <xf numFmtId="0" fontId="26" fillId="2" borderId="0" xfId="0" applyFont="1" applyFill="1" applyBorder="1" applyAlignment="1">
      <alignment horizontal="center"/>
    </xf>
    <xf numFmtId="0" fontId="26" fillId="2" borderId="51" xfId="0" applyFont="1" applyFill="1" applyBorder="1" applyAlignment="1">
      <alignment horizontal="center"/>
    </xf>
    <xf numFmtId="0" fontId="26" fillId="2" borderId="50" xfId="0" applyFont="1" applyFill="1" applyBorder="1" applyAlignment="1">
      <alignment horizontal="justify" vertical="top" wrapText="1"/>
    </xf>
    <xf numFmtId="0" fontId="26" fillId="2" borderId="0" xfId="0" applyFont="1" applyFill="1" applyBorder="1" applyAlignment="1">
      <alignment horizontal="justify" vertical="top" wrapText="1"/>
    </xf>
    <xf numFmtId="0" fontId="26" fillId="2" borderId="51" xfId="0" applyFont="1" applyFill="1" applyBorder="1" applyAlignment="1">
      <alignment horizontal="justify" vertical="top" wrapText="1"/>
    </xf>
    <xf numFmtId="0" fontId="1" fillId="2" borderId="50" xfId="0" applyFont="1" applyFill="1" applyBorder="1" applyAlignment="1">
      <alignment horizontal="center" wrapText="1"/>
    </xf>
    <xf numFmtId="0" fontId="1" fillId="2" borderId="0" xfId="0" applyFont="1" applyFill="1" applyBorder="1" applyAlignment="1">
      <alignment horizontal="center" wrapText="1"/>
    </xf>
    <xf numFmtId="0" fontId="1" fillId="2" borderId="51" xfId="0" applyFont="1" applyFill="1" applyBorder="1" applyAlignment="1">
      <alignment horizontal="center" wrapText="1"/>
    </xf>
    <xf numFmtId="0" fontId="29" fillId="2" borderId="50" xfId="1" applyFont="1" applyFill="1" applyBorder="1" applyAlignment="1">
      <alignment wrapText="1"/>
    </xf>
    <xf numFmtId="0" fontId="29" fillId="2" borderId="0" xfId="1" applyFont="1" applyFill="1" applyBorder="1" applyAlignment="1">
      <alignment wrapText="1"/>
    </xf>
    <xf numFmtId="0" fontId="29" fillId="2" borderId="51" xfId="1" applyFont="1" applyFill="1" applyBorder="1" applyAlignment="1">
      <alignment wrapText="1"/>
    </xf>
    <xf numFmtId="0" fontId="31" fillId="2" borderId="50" xfId="0" applyFont="1" applyFill="1" applyBorder="1" applyAlignment="1">
      <alignment horizontal="center"/>
    </xf>
    <xf numFmtId="0" fontId="32" fillId="2" borderId="0" xfId="0" applyFont="1" applyFill="1" applyBorder="1" applyAlignment="1">
      <alignment horizontal="center"/>
    </xf>
    <xf numFmtId="0" fontId="32" fillId="2" borderId="51" xfId="0" applyFont="1" applyFill="1" applyBorder="1" applyAlignment="1">
      <alignment horizontal="center"/>
    </xf>
    <xf numFmtId="0" fontId="29" fillId="2" borderId="50" xfId="1" applyFont="1" applyFill="1" applyBorder="1" applyAlignment="1"/>
    <xf numFmtId="0" fontId="29" fillId="2" borderId="0" xfId="1" applyFont="1" applyFill="1" applyBorder="1" applyAlignment="1"/>
    <xf numFmtId="0" fontId="29" fillId="2" borderId="51" xfId="1" applyFont="1" applyFill="1" applyBorder="1" applyAlignment="1"/>
    <xf numFmtId="0" fontId="33" fillId="2" borderId="50" xfId="0" applyFont="1" applyFill="1" applyBorder="1" applyAlignment="1">
      <alignment horizontal="center"/>
    </xf>
    <xf numFmtId="0" fontId="34" fillId="2" borderId="0" xfId="0" applyFont="1" applyFill="1" applyBorder="1" applyAlignment="1">
      <alignment horizontal="center"/>
    </xf>
    <xf numFmtId="0" fontId="34" fillId="2" borderId="51" xfId="0" applyFont="1" applyFill="1" applyBorder="1" applyAlignment="1">
      <alignment horizontal="center"/>
    </xf>
    <xf numFmtId="0" fontId="1" fillId="2" borderId="50" xfId="0" applyFont="1" applyFill="1" applyBorder="1" applyAlignment="1">
      <alignment horizontal="justify" vertical="top" wrapText="1"/>
    </xf>
    <xf numFmtId="0" fontId="1" fillId="2" borderId="0" xfId="0" applyFont="1" applyFill="1" applyBorder="1" applyAlignment="1">
      <alignment horizontal="justify" vertical="top" wrapText="1"/>
    </xf>
    <xf numFmtId="0" fontId="1" fillId="2" borderId="51" xfId="0" applyFont="1" applyFill="1" applyBorder="1" applyAlignment="1">
      <alignment horizontal="justify" vertical="top" wrapText="1"/>
    </xf>
    <xf numFmtId="0" fontId="26" fillId="4" borderId="50" xfId="0" applyFont="1" applyFill="1" applyBorder="1" applyAlignment="1">
      <alignment horizontal="justify" wrapText="1"/>
    </xf>
    <xf numFmtId="0" fontId="1" fillId="4" borderId="0" xfId="0" applyFont="1" applyFill="1" applyBorder="1" applyAlignment="1">
      <alignment horizontal="justify" wrapText="1"/>
    </xf>
    <xf numFmtId="0" fontId="1" fillId="4" borderId="51" xfId="0" applyFont="1" applyFill="1" applyBorder="1" applyAlignment="1">
      <alignment horizontal="justify" wrapText="1"/>
    </xf>
    <xf numFmtId="14" fontId="35" fillId="0" borderId="31" xfId="0" applyNumberFormat="1" applyFont="1" applyBorder="1" applyAlignment="1">
      <alignment horizontal="center" vertical="center" wrapText="1"/>
    </xf>
    <xf numFmtId="0" fontId="26" fillId="0" borderId="3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8" xfId="0" applyFont="1" applyBorder="1" applyAlignment="1">
      <alignment horizontal="center" vertical="center"/>
    </xf>
    <xf numFmtId="0" fontId="26" fillId="0" borderId="30" xfId="0" applyFont="1" applyBorder="1" applyAlignment="1">
      <alignment horizontal="center" vertical="center"/>
    </xf>
    <xf numFmtId="0" fontId="26" fillId="0" borderId="29" xfId="0" applyFont="1" applyBorder="1" applyAlignment="1">
      <alignment horizontal="center" vertical="center"/>
    </xf>
    <xf numFmtId="14" fontId="28" fillId="0" borderId="31" xfId="0" applyNumberFormat="1" applyFont="1" applyBorder="1" applyAlignment="1">
      <alignment horizontal="center" vertical="center" wrapText="1"/>
    </xf>
    <xf numFmtId="14" fontId="28" fillId="0" borderId="32" xfId="0" applyNumberFormat="1" applyFont="1" applyBorder="1" applyAlignment="1">
      <alignment horizontal="center" vertical="center" wrapText="1"/>
    </xf>
    <xf numFmtId="14" fontId="28" fillId="0" borderId="13" xfId="0" applyNumberFormat="1" applyFont="1" applyBorder="1" applyAlignment="1">
      <alignment horizontal="center" vertical="center" wrapText="1"/>
    </xf>
    <xf numFmtId="14" fontId="28" fillId="0" borderId="14" xfId="0" applyNumberFormat="1" applyFont="1" applyBorder="1" applyAlignment="1">
      <alignment horizontal="center" vertical="center" wrapText="1"/>
    </xf>
    <xf numFmtId="14" fontId="28" fillId="0" borderId="4" xfId="0" applyNumberFormat="1" applyFont="1" applyBorder="1" applyAlignment="1">
      <alignment horizontal="center" vertical="center" wrapText="1"/>
    </xf>
    <xf numFmtId="14" fontId="28" fillId="0" borderId="5" xfId="0" applyNumberFormat="1" applyFont="1" applyBorder="1" applyAlignment="1">
      <alignment horizontal="center" vertical="center" wrapText="1"/>
    </xf>
    <xf numFmtId="0" fontId="26" fillId="0" borderId="28" xfId="0" applyFont="1" applyBorder="1" applyAlignment="1">
      <alignment horizontal="center"/>
    </xf>
    <xf numFmtId="0" fontId="26" fillId="0" borderId="29" xfId="0" applyFont="1" applyBorder="1" applyAlignment="1">
      <alignment horizontal="center"/>
    </xf>
    <xf numFmtId="0" fontId="26" fillId="0" borderId="30" xfId="0" applyFont="1" applyBorder="1" applyAlignment="1">
      <alignment horizontal="center"/>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33" xfId="0" applyFont="1" applyBorder="1" applyAlignment="1">
      <alignment horizontal="center" vertical="center"/>
    </xf>
    <xf numFmtId="0" fontId="26" fillId="0" borderId="12" xfId="0" applyFont="1" applyBorder="1" applyAlignment="1">
      <alignment horizontal="center" vertical="center"/>
    </xf>
    <xf numFmtId="0" fontId="35" fillId="0" borderId="28" xfId="0" applyFont="1" applyBorder="1" applyAlignment="1">
      <alignment horizontal="center"/>
    </xf>
    <xf numFmtId="0" fontId="35" fillId="0" borderId="29" xfId="0" applyFont="1" applyBorder="1" applyAlignment="1">
      <alignment horizontal="center"/>
    </xf>
    <xf numFmtId="0" fontId="35" fillId="0" borderId="30" xfId="0" applyFont="1" applyBorder="1" applyAlignment="1">
      <alignment horizontal="center"/>
    </xf>
    <xf numFmtId="0" fontId="18" fillId="0" borderId="28" xfId="0" applyFont="1" applyBorder="1" applyAlignment="1">
      <alignment horizontal="center"/>
    </xf>
    <xf numFmtId="0" fontId="18" fillId="0" borderId="29" xfId="0" applyFont="1" applyBorder="1" applyAlignment="1">
      <alignment horizontal="center"/>
    </xf>
    <xf numFmtId="0" fontId="18" fillId="0" borderId="30" xfId="0" applyFont="1" applyBorder="1" applyAlignment="1">
      <alignment horizontal="center"/>
    </xf>
    <xf numFmtId="14" fontId="35" fillId="0" borderId="32" xfId="0" applyNumberFormat="1" applyFont="1" applyBorder="1" applyAlignment="1">
      <alignment horizontal="center" vertical="center" wrapText="1"/>
    </xf>
    <xf numFmtId="14" fontId="35" fillId="0" borderId="4" xfId="0" applyNumberFormat="1" applyFont="1" applyBorder="1" applyAlignment="1">
      <alignment horizontal="center" vertical="center" wrapText="1"/>
    </xf>
    <xf numFmtId="14" fontId="35" fillId="0" borderId="5" xfId="0" applyNumberFormat="1" applyFont="1" applyBorder="1" applyAlignment="1">
      <alignment horizontal="center" vertical="center" wrapText="1"/>
    </xf>
    <xf numFmtId="0" fontId="26" fillId="0" borderId="24" xfId="0" applyFont="1" applyBorder="1" applyAlignment="1">
      <alignment horizontal="center" vertical="center"/>
    </xf>
    <xf numFmtId="0" fontId="26" fillId="0" borderId="25" xfId="0" applyFont="1" applyBorder="1" applyAlignment="1">
      <alignment horizontal="center" vertical="center"/>
    </xf>
    <xf numFmtId="0" fontId="26" fillId="0" borderId="26" xfId="0" applyFont="1" applyBorder="1" applyAlignment="1">
      <alignment horizontal="center" vertical="center"/>
    </xf>
    <xf numFmtId="14" fontId="28" fillId="0" borderId="31" xfId="0" applyNumberFormat="1" applyFont="1" applyBorder="1" applyAlignment="1">
      <alignment horizontal="center" wrapText="1"/>
    </xf>
    <xf numFmtId="14" fontId="28" fillId="0" borderId="32" xfId="0" applyNumberFormat="1" applyFont="1" applyBorder="1" applyAlignment="1">
      <alignment horizontal="center" wrapText="1"/>
    </xf>
    <xf numFmtId="14" fontId="28" fillId="0" borderId="4" xfId="0" applyNumberFormat="1" applyFont="1" applyBorder="1" applyAlignment="1">
      <alignment horizontal="center" wrapText="1"/>
    </xf>
    <xf numFmtId="14" fontId="28" fillId="0" borderId="5" xfId="0" applyNumberFormat="1" applyFont="1" applyBorder="1" applyAlignment="1">
      <alignment horizontal="center" wrapText="1"/>
    </xf>
    <xf numFmtId="20" fontId="35" fillId="0" borderId="28" xfId="0" applyNumberFormat="1" applyFont="1" applyBorder="1" applyAlignment="1">
      <alignment horizontal="center"/>
    </xf>
    <xf numFmtId="20" fontId="35" fillId="0" borderId="30" xfId="0" applyNumberFormat="1" applyFont="1" applyBorder="1" applyAlignment="1">
      <alignment horizontal="center"/>
    </xf>
    <xf numFmtId="14" fontId="35" fillId="0" borderId="26" xfId="0" applyNumberFormat="1" applyFont="1" applyBorder="1" applyAlignment="1">
      <alignment horizontal="center" vertical="center" wrapText="1"/>
    </xf>
    <xf numFmtId="0" fontId="35" fillId="0" borderId="1" xfId="0" applyFont="1" applyBorder="1" applyAlignment="1">
      <alignment horizontal="left"/>
    </xf>
    <xf numFmtId="0" fontId="18" fillId="0" borderId="6" xfId="0" applyFont="1" applyBorder="1" applyAlignment="1">
      <alignment horizontal="center"/>
    </xf>
    <xf numFmtId="0" fontId="18" fillId="0" borderId="7" xfId="0" applyFont="1" applyBorder="1" applyAlignment="1">
      <alignment horizontal="center"/>
    </xf>
    <xf numFmtId="0" fontId="18" fillId="0" borderId="8" xfId="0" applyFont="1" applyBorder="1" applyAlignment="1">
      <alignment horizontal="center"/>
    </xf>
    <xf numFmtId="0" fontId="30" fillId="0" borderId="0" xfId="0" applyFont="1" applyAlignment="1">
      <alignment horizontal="center"/>
    </xf>
    <xf numFmtId="0" fontId="35" fillId="0" borderId="0" xfId="0" applyFont="1" applyAlignment="1">
      <alignment horizontal="center"/>
    </xf>
    <xf numFmtId="0" fontId="10" fillId="11" borderId="0" xfId="0" applyFont="1" applyFill="1" applyAlignment="1">
      <alignment horizontal="center"/>
    </xf>
    <xf numFmtId="0" fontId="1" fillId="11" borderId="0" xfId="0" applyFont="1" applyFill="1" applyAlignment="1">
      <alignment horizontal="center"/>
    </xf>
    <xf numFmtId="0" fontId="35" fillId="0" borderId="1" xfId="0" applyFont="1" applyBorder="1" applyAlignment="1" applyProtection="1">
      <alignment horizontal="left"/>
    </xf>
    <xf numFmtId="0" fontId="18" fillId="0" borderId="8" xfId="0" applyFont="1" applyBorder="1" applyAlignment="1">
      <alignment horizontal="left"/>
    </xf>
    <xf numFmtId="0" fontId="18" fillId="0" borderId="6" xfId="0" applyFont="1" applyBorder="1" applyAlignment="1">
      <alignment horizontal="left"/>
    </xf>
    <xf numFmtId="0" fontId="18" fillId="0" borderId="7" xfId="0" applyFont="1" applyBorder="1" applyAlignment="1">
      <alignment horizontal="left"/>
    </xf>
    <xf numFmtId="0" fontId="35" fillId="12" borderId="8" xfId="0" applyFont="1" applyFill="1" applyBorder="1" applyAlignment="1">
      <alignment horizontal="left" vertical="center" wrapText="1"/>
    </xf>
    <xf numFmtId="0" fontId="26" fillId="12" borderId="6" xfId="0" applyFont="1" applyFill="1" applyBorder="1" applyAlignment="1">
      <alignment horizontal="left" vertical="center" wrapText="1"/>
    </xf>
    <xf numFmtId="0" fontId="26" fillId="12" borderId="7" xfId="0" applyFont="1" applyFill="1" applyBorder="1" applyAlignment="1">
      <alignment horizontal="left" vertical="center" wrapText="1"/>
    </xf>
    <xf numFmtId="0" fontId="37" fillId="13" borderId="1" xfId="0" applyFont="1" applyFill="1" applyBorder="1" applyAlignment="1">
      <alignment horizontal="center" vertical="center" wrapText="1"/>
    </xf>
    <xf numFmtId="0" fontId="38" fillId="11" borderId="1" xfId="0" applyFont="1" applyFill="1" applyBorder="1" applyAlignment="1">
      <alignment horizontal="center"/>
    </xf>
    <xf numFmtId="0" fontId="36" fillId="0" borderId="1" xfId="0" applyFont="1" applyBorder="1" applyAlignment="1">
      <alignment horizontal="center"/>
    </xf>
    <xf numFmtId="0" fontId="38" fillId="11" borderId="1" xfId="0" applyFont="1" applyFill="1" applyBorder="1" applyAlignment="1">
      <alignment horizontal="center" wrapText="1"/>
    </xf>
    <xf numFmtId="0" fontId="38" fillId="11" borderId="1" xfId="0" applyFont="1" applyFill="1" applyBorder="1" applyAlignment="1">
      <alignment horizontal="left"/>
    </xf>
    <xf numFmtId="0" fontId="39" fillId="11" borderId="1" xfId="0" applyFont="1" applyFill="1" applyBorder="1" applyAlignment="1">
      <alignment horizontal="center" wrapText="1"/>
    </xf>
    <xf numFmtId="0" fontId="35" fillId="12" borderId="29" xfId="0" applyFont="1" applyFill="1" applyBorder="1" applyAlignment="1">
      <alignment horizontal="left" vertical="center"/>
    </xf>
    <xf numFmtId="0" fontId="35" fillId="12" borderId="30" xfId="0" applyFont="1" applyFill="1" applyBorder="1" applyAlignment="1">
      <alignment horizontal="left" vertical="center"/>
    </xf>
    <xf numFmtId="0" fontId="37" fillId="13" borderId="1" xfId="0" applyFont="1" applyFill="1" applyBorder="1" applyAlignment="1">
      <alignment horizontal="center"/>
    </xf>
    <xf numFmtId="0" fontId="38" fillId="11" borderId="28" xfId="0" applyFont="1" applyFill="1" applyBorder="1" applyAlignment="1">
      <alignment horizontal="left" vertical="top" wrapText="1"/>
    </xf>
    <xf numFmtId="0" fontId="26" fillId="11" borderId="29" xfId="0" applyFont="1" applyFill="1" applyBorder="1" applyAlignment="1">
      <alignment horizontal="left" vertical="top" wrapText="1"/>
    </xf>
    <xf numFmtId="0" fontId="26" fillId="11" borderId="30" xfId="0" applyFont="1" applyFill="1" applyBorder="1" applyAlignment="1">
      <alignment horizontal="left" vertical="top" wrapText="1"/>
    </xf>
    <xf numFmtId="0" fontId="37" fillId="11" borderId="2" xfId="0" applyFont="1" applyFill="1" applyBorder="1" applyAlignment="1">
      <alignment horizontal="left" vertical="top" wrapText="1"/>
    </xf>
    <xf numFmtId="0" fontId="19" fillId="11" borderId="9" xfId="0" applyFont="1" applyFill="1" applyBorder="1" applyAlignment="1">
      <alignment horizontal="left" vertical="top" wrapText="1"/>
    </xf>
    <xf numFmtId="0" fontId="19" fillId="11" borderId="3" xfId="0" applyFont="1" applyFill="1" applyBorder="1" applyAlignment="1">
      <alignment horizontal="left" vertical="top" wrapText="1"/>
    </xf>
    <xf numFmtId="0" fontId="38" fillId="11" borderId="4" xfId="0" applyFont="1" applyFill="1" applyBorder="1" applyAlignment="1">
      <alignment horizontal="left" vertical="top"/>
    </xf>
    <xf numFmtId="0" fontId="36" fillId="11" borderId="25" xfId="0" applyFont="1" applyFill="1" applyBorder="1" applyAlignment="1">
      <alignment horizontal="left" vertical="top"/>
    </xf>
    <xf numFmtId="0" fontId="36" fillId="11" borderId="5" xfId="0" applyFont="1" applyFill="1" applyBorder="1" applyAlignment="1">
      <alignment horizontal="left" vertical="top"/>
    </xf>
    <xf numFmtId="0" fontId="35" fillId="12" borderId="8" xfId="0" applyFont="1" applyFill="1" applyBorder="1" applyAlignment="1">
      <alignment horizontal="left" vertical="center"/>
    </xf>
    <xf numFmtId="0" fontId="35" fillId="12" borderId="6" xfId="0" applyFont="1" applyFill="1" applyBorder="1" applyAlignment="1">
      <alignment horizontal="left" vertical="center"/>
    </xf>
    <xf numFmtId="0" fontId="35" fillId="12" borderId="7" xfId="0" applyFont="1" applyFill="1" applyBorder="1" applyAlignment="1">
      <alignment horizontal="left" vertical="center"/>
    </xf>
    <xf numFmtId="0" fontId="38" fillId="11" borderId="8" xfId="0" applyFont="1" applyFill="1" applyBorder="1" applyAlignment="1">
      <alignment horizontal="left" vertical="top" wrapText="1"/>
    </xf>
    <xf numFmtId="0" fontId="38" fillId="11" borderId="6" xfId="0" applyFont="1" applyFill="1" applyBorder="1" applyAlignment="1">
      <alignment horizontal="left" vertical="top" wrapText="1"/>
    </xf>
    <xf numFmtId="0" fontId="38" fillId="11" borderId="7" xfId="0" applyFont="1" applyFill="1" applyBorder="1" applyAlignment="1">
      <alignment horizontal="left" vertical="top" wrapText="1"/>
    </xf>
    <xf numFmtId="0" fontId="26" fillId="11" borderId="29" xfId="0" applyFont="1" applyFill="1" applyBorder="1" applyAlignment="1"/>
    <xf numFmtId="0" fontId="26" fillId="11" borderId="30" xfId="0" applyFont="1" applyFill="1" applyBorder="1" applyAlignment="1"/>
    <xf numFmtId="0" fontId="37" fillId="13" borderId="1" xfId="0" applyFont="1" applyFill="1" applyBorder="1" applyAlignment="1">
      <alignment horizontal="center" vertical="center"/>
    </xf>
    <xf numFmtId="0" fontId="26" fillId="11" borderId="0" xfId="0" applyFont="1" applyFill="1" applyAlignment="1">
      <alignment horizontal="center"/>
    </xf>
    <xf numFmtId="0" fontId="37" fillId="11" borderId="8" xfId="0" applyFont="1" applyFill="1" applyBorder="1" applyAlignment="1">
      <alignment horizontal="left" vertical="center" wrapText="1"/>
    </xf>
    <xf numFmtId="0" fontId="35" fillId="11" borderId="29" xfId="0" applyFont="1" applyFill="1" applyBorder="1" applyAlignment="1">
      <alignment vertical="center"/>
    </xf>
    <xf numFmtId="0" fontId="35" fillId="11" borderId="30" xfId="0" applyFont="1" applyFill="1" applyBorder="1" applyAlignment="1">
      <alignment vertical="center"/>
    </xf>
    <xf numFmtId="0" fontId="37" fillId="11" borderId="8" xfId="0" applyFont="1" applyFill="1" applyBorder="1" applyAlignment="1">
      <alignment horizontal="left" vertical="top" wrapText="1"/>
    </xf>
    <xf numFmtId="0" fontId="37" fillId="11" borderId="6" xfId="0" applyFont="1" applyFill="1" applyBorder="1" applyAlignment="1">
      <alignment horizontal="left" vertical="top" wrapText="1"/>
    </xf>
    <xf numFmtId="0" fontId="37" fillId="11" borderId="7" xfId="0" applyFont="1" applyFill="1" applyBorder="1" applyAlignment="1">
      <alignment horizontal="left" vertical="top" wrapText="1"/>
    </xf>
    <xf numFmtId="0" fontId="35" fillId="10" borderId="8" xfId="0" applyFont="1" applyFill="1" applyBorder="1" applyAlignment="1">
      <alignment horizontal="left" vertical="center" wrapText="1"/>
    </xf>
    <xf numFmtId="0" fontId="35" fillId="10" borderId="6" xfId="0" applyFont="1" applyFill="1" applyBorder="1" applyAlignment="1">
      <alignment horizontal="left" vertical="center" wrapText="1"/>
    </xf>
    <xf numFmtId="0" fontId="35" fillId="10" borderId="7" xfId="0" applyFont="1" applyFill="1" applyBorder="1" applyAlignment="1">
      <alignment horizontal="left" vertical="center" wrapText="1"/>
    </xf>
    <xf numFmtId="0" fontId="38" fillId="11" borderId="0" xfId="0" applyFont="1" applyFill="1" applyBorder="1" applyAlignment="1">
      <alignment horizontal="left" vertical="top"/>
    </xf>
    <xf numFmtId="0" fontId="26" fillId="0" borderId="0" xfId="0" applyFont="1" applyAlignment="1">
      <alignment horizontal="center"/>
    </xf>
    <xf numFmtId="0" fontId="18" fillId="0" borderId="1" xfId="0" applyFont="1" applyBorder="1" applyAlignment="1">
      <alignment horizontal="center"/>
    </xf>
    <xf numFmtId="0" fontId="35" fillId="0" borderId="1" xfId="0" applyFont="1" applyBorder="1" applyAlignment="1">
      <alignment horizontal="center"/>
    </xf>
    <xf numFmtId="0" fontId="10" fillId="11" borderId="1" xfId="0" applyFont="1" applyFill="1" applyBorder="1" applyAlignment="1">
      <alignment horizontal="center"/>
    </xf>
    <xf numFmtId="0" fontId="1" fillId="11" borderId="1" xfId="0" applyFont="1" applyFill="1" applyBorder="1" applyAlignment="1">
      <alignment horizontal="center"/>
    </xf>
    <xf numFmtId="0" fontId="1" fillId="13" borderId="0" xfId="0" applyFont="1" applyFill="1" applyBorder="1" applyAlignment="1">
      <alignment horizontal="left" vertical="top" wrapText="1"/>
    </xf>
    <xf numFmtId="0" fontId="18" fillId="0" borderId="1" xfId="0" applyFont="1" applyBorder="1" applyAlignment="1">
      <alignment horizontal="left"/>
    </xf>
    <xf numFmtId="0" fontId="35" fillId="12" borderId="1"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35" fillId="11" borderId="8" xfId="0" applyFont="1" applyFill="1" applyBorder="1" applyAlignment="1">
      <alignment horizontal="left"/>
    </xf>
    <xf numFmtId="0" fontId="35" fillId="11" borderId="6" xfId="0" applyFont="1" applyFill="1" applyBorder="1" applyAlignment="1">
      <alignment horizontal="left"/>
    </xf>
    <xf numFmtId="0" fontId="35" fillId="11" borderId="7" xfId="0" applyFont="1" applyFill="1" applyBorder="1" applyAlignment="1">
      <alignment horizontal="left"/>
    </xf>
    <xf numFmtId="0" fontId="35" fillId="11" borderId="1" xfId="0" applyFont="1" applyFill="1" applyBorder="1" applyAlignment="1">
      <alignment horizontal="left" vertical="top" wrapText="1"/>
    </xf>
    <xf numFmtId="0" fontId="11" fillId="11" borderId="1" xfId="0" applyFont="1" applyFill="1" applyBorder="1" applyAlignment="1">
      <alignment horizontal="left" vertical="top" wrapText="1"/>
    </xf>
    <xf numFmtId="0" fontId="26" fillId="11" borderId="1" xfId="0" applyFont="1" applyFill="1" applyBorder="1" applyAlignment="1">
      <alignment horizontal="left" vertical="top" wrapText="1"/>
    </xf>
    <xf numFmtId="0" fontId="26" fillId="11" borderId="28" xfId="0" applyFont="1" applyFill="1" applyBorder="1" applyAlignment="1">
      <alignment horizontal="left" vertical="top" wrapText="1"/>
    </xf>
    <xf numFmtId="0" fontId="0" fillId="0" borderId="0" xfId="0" applyBorder="1" applyAlignment="1">
      <alignment horizontal="center"/>
    </xf>
    <xf numFmtId="0" fontId="40" fillId="13" borderId="0" xfId="0" applyFont="1" applyFill="1" applyBorder="1" applyAlignment="1">
      <alignment horizontal="left" vertical="top" wrapText="1"/>
    </xf>
    <xf numFmtId="0" fontId="38" fillId="13" borderId="0" xfId="0" applyFont="1" applyFill="1" applyBorder="1" applyAlignment="1">
      <alignment horizontal="left" vertical="top" wrapText="1"/>
    </xf>
    <xf numFmtId="0" fontId="1" fillId="13" borderId="0" xfId="0" applyFont="1" applyFill="1" applyBorder="1" applyAlignment="1">
      <alignment horizontal="center" wrapText="1"/>
    </xf>
    <xf numFmtId="0" fontId="26" fillId="4" borderId="0" xfId="0" applyFont="1" applyFill="1" applyAlignment="1">
      <alignment horizontal="center"/>
    </xf>
    <xf numFmtId="0" fontId="26" fillId="4" borderId="1" xfId="0" applyFont="1" applyFill="1" applyBorder="1" applyAlignment="1">
      <alignment horizontal="center" vertical="center" wrapText="1"/>
    </xf>
    <xf numFmtId="0" fontId="26" fillId="11" borderId="31" xfId="0" applyFont="1" applyFill="1" applyBorder="1" applyAlignment="1">
      <alignment horizontal="left" vertical="top" wrapText="1"/>
    </xf>
    <xf numFmtId="0" fontId="26" fillId="11" borderId="33" xfId="0" applyFont="1" applyFill="1" applyBorder="1" applyAlignment="1">
      <alignment horizontal="left" vertical="top" wrapText="1"/>
    </xf>
    <xf numFmtId="0" fontId="26" fillId="11" borderId="32" xfId="0" applyFont="1" applyFill="1" applyBorder="1" applyAlignment="1">
      <alignment horizontal="left" vertical="top" wrapText="1"/>
    </xf>
    <xf numFmtId="0" fontId="26" fillId="11" borderId="13" xfId="0" applyFont="1" applyFill="1" applyBorder="1" applyAlignment="1">
      <alignment horizontal="left" vertical="top" wrapText="1"/>
    </xf>
    <xf numFmtId="0" fontId="26" fillId="11" borderId="0" xfId="0" applyFont="1" applyFill="1" applyBorder="1" applyAlignment="1">
      <alignment horizontal="left" vertical="top" wrapText="1"/>
    </xf>
    <xf numFmtId="0" fontId="26" fillId="11" borderId="14" xfId="0" applyFont="1" applyFill="1" applyBorder="1" applyAlignment="1">
      <alignment horizontal="left" vertical="top" wrapText="1"/>
    </xf>
    <xf numFmtId="0" fontId="26" fillId="11" borderId="4" xfId="0" applyFont="1" applyFill="1" applyBorder="1" applyAlignment="1">
      <alignment horizontal="left" vertical="top" wrapText="1"/>
    </xf>
    <xf numFmtId="0" fontId="26" fillId="11" borderId="25" xfId="0" applyFont="1" applyFill="1" applyBorder="1" applyAlignment="1">
      <alignment horizontal="left" vertical="top" wrapText="1"/>
    </xf>
    <xf numFmtId="0" fontId="26" fillId="11" borderId="5" xfId="0" applyFont="1" applyFill="1" applyBorder="1" applyAlignment="1">
      <alignment horizontal="left" vertical="top" wrapText="1"/>
    </xf>
    <xf numFmtId="3" fontId="35" fillId="11"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26" fillId="11" borderId="8" xfId="0" applyFont="1" applyFill="1" applyBorder="1" applyAlignment="1">
      <alignment horizontal="center" vertical="center" wrapText="1"/>
    </xf>
    <xf numFmtId="0" fontId="35" fillId="11" borderId="6" xfId="0" applyFont="1" applyFill="1" applyBorder="1" applyAlignment="1">
      <alignment horizontal="center" vertical="center" wrapText="1"/>
    </xf>
    <xf numFmtId="0" fontId="35" fillId="11" borderId="7" xfId="0" applyFont="1" applyFill="1" applyBorder="1" applyAlignment="1">
      <alignment horizontal="center" vertical="center" wrapText="1"/>
    </xf>
    <xf numFmtId="14"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0" fontId="35" fillId="13" borderId="1" xfId="0"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center"/>
    </xf>
    <xf numFmtId="0" fontId="2" fillId="0" borderId="0" xfId="0" applyFont="1" applyAlignment="1">
      <alignment horizontal="center"/>
    </xf>
    <xf numFmtId="0" fontId="0" fillId="0" borderId="0" xfId="0" applyAlignment="1">
      <alignment horizontal="center"/>
    </xf>
    <xf numFmtId="0" fontId="35" fillId="0" borderId="6" xfId="0" applyFont="1" applyBorder="1" applyAlignment="1">
      <alignment horizontal="center"/>
    </xf>
    <xf numFmtId="0" fontId="35" fillId="0" borderId="7" xfId="0" applyFont="1" applyBorder="1" applyAlignment="1">
      <alignment horizontal="center"/>
    </xf>
    <xf numFmtId="0" fontId="35" fillId="0" borderId="8" xfId="0" applyFont="1" applyBorder="1" applyAlignment="1">
      <alignment horizontal="center"/>
    </xf>
    <xf numFmtId="0" fontId="35" fillId="0" borderId="8" xfId="0" applyFont="1" applyBorder="1" applyAlignment="1">
      <alignment horizontal="left"/>
    </xf>
    <xf numFmtId="0" fontId="35" fillId="0" borderId="6" xfId="0" applyFont="1" applyBorder="1" applyAlignment="1">
      <alignment horizontal="left"/>
    </xf>
    <xf numFmtId="0" fontId="35" fillId="0" borderId="7" xfId="0" applyFont="1" applyBorder="1" applyAlignment="1">
      <alignment horizontal="left"/>
    </xf>
    <xf numFmtId="0" fontId="38" fillId="11" borderId="2" xfId="0" applyFont="1" applyFill="1" applyBorder="1" applyAlignment="1">
      <alignment horizontal="center" vertical="center" wrapText="1"/>
    </xf>
    <xf numFmtId="0" fontId="38" fillId="11" borderId="9" xfId="0" applyFont="1" applyFill="1" applyBorder="1" applyAlignment="1">
      <alignment horizontal="center" vertical="center" wrapText="1"/>
    </xf>
    <xf numFmtId="0" fontId="38" fillId="11" borderId="3" xfId="0" applyFont="1" applyFill="1" applyBorder="1" applyAlignment="1">
      <alignment horizontal="center" vertical="center" wrapText="1"/>
    </xf>
    <xf numFmtId="0" fontId="38" fillId="11" borderId="4" xfId="0" applyFont="1" applyFill="1" applyBorder="1" applyAlignment="1">
      <alignment horizontal="center" vertical="center" wrapText="1"/>
    </xf>
    <xf numFmtId="0" fontId="38" fillId="11" borderId="12" xfId="0" applyFont="1" applyFill="1" applyBorder="1" applyAlignment="1">
      <alignment horizontal="center" vertical="center" wrapText="1"/>
    </xf>
    <xf numFmtId="0" fontId="38" fillId="11" borderId="5" xfId="0" applyFont="1" applyFill="1" applyBorder="1" applyAlignment="1">
      <alignment horizontal="center" vertical="center" wrapText="1"/>
    </xf>
    <xf numFmtId="0" fontId="38" fillId="11" borderId="1" xfId="0" applyFont="1" applyFill="1" applyBorder="1" applyAlignment="1">
      <alignment horizontal="center" vertical="center" wrapText="1"/>
    </xf>
    <xf numFmtId="0" fontId="35" fillId="12" borderId="1" xfId="0" applyFont="1" applyFill="1" applyBorder="1" applyAlignment="1">
      <alignment horizontal="center"/>
    </xf>
    <xf numFmtId="0" fontId="1" fillId="12" borderId="1" xfId="0" applyFont="1" applyFill="1" applyBorder="1" applyAlignment="1">
      <alignment horizontal="center"/>
    </xf>
    <xf numFmtId="0" fontId="35" fillId="13" borderId="1" xfId="0" applyFont="1" applyFill="1" applyBorder="1" applyAlignment="1">
      <alignment horizontal="center" vertical="center" wrapText="1" shrinkToFit="1"/>
    </xf>
    <xf numFmtId="0" fontId="1" fillId="11" borderId="1" xfId="0" applyFont="1" applyFill="1" applyBorder="1" applyAlignment="1">
      <alignment wrapText="1"/>
    </xf>
    <xf numFmtId="0" fontId="1" fillId="4" borderId="1" xfId="0" applyFont="1" applyFill="1" applyBorder="1" applyAlignment="1">
      <alignment horizontal="center" vertical="center" wrapText="1"/>
    </xf>
    <xf numFmtId="0" fontId="38" fillId="11" borderId="29" xfId="0" applyFont="1" applyFill="1" applyBorder="1" applyAlignment="1">
      <alignment horizontal="center" vertical="top" wrapText="1"/>
    </xf>
    <xf numFmtId="0" fontId="38" fillId="11" borderId="30" xfId="0" applyFont="1" applyFill="1" applyBorder="1" applyAlignment="1">
      <alignment horizontal="center" vertical="top" wrapText="1"/>
    </xf>
    <xf numFmtId="0" fontId="26" fillId="11" borderId="8" xfId="0" applyFont="1" applyFill="1" applyBorder="1" applyAlignment="1">
      <alignment horizontal="left"/>
    </xf>
    <xf numFmtId="0" fontId="26" fillId="11" borderId="29" xfId="0" applyFont="1" applyFill="1" applyBorder="1" applyAlignment="1">
      <alignment horizontal="left"/>
    </xf>
    <xf numFmtId="0" fontId="26" fillId="11" borderId="30" xfId="0" applyFont="1" applyFill="1" applyBorder="1" applyAlignment="1">
      <alignment horizontal="left"/>
    </xf>
    <xf numFmtId="0" fontId="26" fillId="11" borderId="1" xfId="0" applyFont="1" applyFill="1" applyBorder="1" applyAlignment="1">
      <alignment horizontal="left"/>
    </xf>
    <xf numFmtId="0" fontId="2" fillId="4" borderId="1" xfId="0" applyFont="1" applyFill="1" applyBorder="1" applyAlignment="1">
      <alignment horizontal="center" vertical="center"/>
    </xf>
    <xf numFmtId="0" fontId="20" fillId="12" borderId="1" xfId="0" applyFont="1" applyFill="1" applyBorder="1" applyAlignment="1">
      <alignment horizontal="center" vertical="top" wrapText="1"/>
    </xf>
    <xf numFmtId="0" fontId="35" fillId="13" borderId="1" xfId="0" applyFont="1" applyFill="1" applyBorder="1" applyAlignment="1">
      <alignment horizontal="center"/>
    </xf>
    <xf numFmtId="0" fontId="26" fillId="11" borderId="1" xfId="1" applyFont="1" applyFill="1" applyBorder="1" applyAlignment="1">
      <alignment horizontal="left"/>
    </xf>
    <xf numFmtId="0" fontId="26" fillId="11" borderId="0" xfId="0" applyFont="1" applyFill="1" applyBorder="1" applyAlignment="1">
      <alignment horizontal="center"/>
    </xf>
    <xf numFmtId="0" fontId="26" fillId="0" borderId="0" xfId="0" applyFont="1" applyBorder="1" applyAlignment="1">
      <alignment horizontal="center"/>
    </xf>
    <xf numFmtId="0" fontId="35" fillId="11" borderId="8" xfId="0" applyFont="1" applyFill="1" applyBorder="1" applyAlignment="1">
      <alignment horizontal="left" wrapText="1"/>
    </xf>
    <xf numFmtId="0" fontId="35" fillId="11" borderId="29" xfId="0" applyFont="1" applyFill="1" applyBorder="1" applyAlignment="1">
      <alignment horizontal="left" wrapText="1"/>
    </xf>
    <xf numFmtId="0" fontId="35" fillId="11" borderId="30" xfId="0" applyFont="1" applyFill="1" applyBorder="1" applyAlignment="1">
      <alignment horizontal="left" wrapText="1"/>
    </xf>
    <xf numFmtId="0" fontId="1" fillId="11" borderId="0" xfId="0" applyFont="1" applyFill="1" applyBorder="1" applyAlignment="1">
      <alignment horizontal="center"/>
    </xf>
    <xf numFmtId="0" fontId="35" fillId="4" borderId="1" xfId="0" applyFont="1" applyFill="1" applyBorder="1" applyAlignment="1">
      <alignment horizontal="left"/>
    </xf>
    <xf numFmtId="0" fontId="35" fillId="4" borderId="29" xfId="0" applyFont="1" applyFill="1" applyBorder="1" applyAlignment="1">
      <alignment horizontal="center"/>
    </xf>
    <xf numFmtId="0" fontId="35" fillId="4" borderId="28" xfId="0" applyFont="1" applyFill="1" applyBorder="1" applyAlignment="1">
      <alignment horizontal="left"/>
    </xf>
    <xf numFmtId="0" fontId="35" fillId="4" borderId="30" xfId="0" applyFont="1" applyFill="1" applyBorder="1" applyAlignment="1">
      <alignment horizontal="left"/>
    </xf>
    <xf numFmtId="0" fontId="35" fillId="4" borderId="28" xfId="0" applyNumberFormat="1" applyFont="1" applyFill="1" applyBorder="1" applyAlignment="1">
      <alignment horizontal="center"/>
    </xf>
    <xf numFmtId="0" fontId="35" fillId="4" borderId="29" xfId="0" applyNumberFormat="1" applyFont="1" applyFill="1" applyBorder="1" applyAlignment="1">
      <alignment horizontal="center"/>
    </xf>
    <xf numFmtId="0" fontId="35" fillId="4" borderId="29" xfId="0" applyFont="1" applyFill="1" applyBorder="1" applyAlignment="1">
      <alignment horizontal="left"/>
    </xf>
    <xf numFmtId="0" fontId="35" fillId="4" borderId="0" xfId="0" applyFont="1" applyFill="1" applyAlignment="1">
      <alignment horizontal="center" vertical="center"/>
    </xf>
    <xf numFmtId="0" fontId="26" fillId="11" borderId="1" xfId="0" applyFont="1" applyFill="1" applyBorder="1" applyAlignment="1">
      <alignment horizontal="left" wrapText="1"/>
    </xf>
    <xf numFmtId="3" fontId="26" fillId="4" borderId="1" xfId="0" applyNumberFormat="1" applyFont="1" applyFill="1" applyBorder="1" applyAlignment="1">
      <alignment horizontal="center" vertical="center"/>
    </xf>
    <xf numFmtId="0" fontId="35" fillId="13" borderId="10" xfId="0" applyFont="1" applyFill="1" applyBorder="1" applyAlignment="1">
      <alignment horizontal="center" vertical="center"/>
    </xf>
    <xf numFmtId="0" fontId="18" fillId="13" borderId="10" xfId="0" applyFont="1" applyFill="1" applyBorder="1" applyAlignment="1">
      <alignment horizontal="center" vertical="center"/>
    </xf>
    <xf numFmtId="3" fontId="35" fillId="11" borderId="1" xfId="0" applyNumberFormat="1" applyFont="1" applyFill="1" applyBorder="1" applyAlignment="1">
      <alignment horizontal="center" vertical="center"/>
    </xf>
    <xf numFmtId="0" fontId="35" fillId="12" borderId="8" xfId="0" applyFont="1" applyFill="1" applyBorder="1" applyAlignment="1">
      <alignment horizontal="left"/>
    </xf>
    <xf numFmtId="0" fontId="35" fillId="12" borderId="29" xfId="0" applyFont="1" applyFill="1" applyBorder="1" applyAlignment="1"/>
    <xf numFmtId="0" fontId="35" fillId="12" borderId="30" xfId="0" applyFont="1" applyFill="1" applyBorder="1" applyAlignment="1"/>
    <xf numFmtId="0" fontId="35" fillId="11" borderId="1" xfId="0" applyFont="1" applyFill="1" applyBorder="1" applyAlignment="1">
      <alignment horizontal="left" wrapText="1"/>
    </xf>
    <xf numFmtId="3" fontId="26" fillId="11" borderId="1" xfId="0" applyNumberFormat="1" applyFont="1" applyFill="1" applyBorder="1" applyAlignment="1">
      <alignment horizontal="center" vertical="center"/>
    </xf>
    <xf numFmtId="3" fontId="35" fillId="11" borderId="28" xfId="0" applyNumberFormat="1" applyFont="1" applyFill="1" applyBorder="1" applyAlignment="1">
      <alignment horizontal="center" vertical="center"/>
    </xf>
    <xf numFmtId="3" fontId="35" fillId="11" borderId="30" xfId="0" applyNumberFormat="1" applyFont="1" applyFill="1" applyBorder="1" applyAlignment="1">
      <alignment horizontal="center" vertical="center"/>
    </xf>
    <xf numFmtId="0" fontId="18" fillId="12" borderId="6" xfId="0" applyFont="1" applyFill="1" applyBorder="1" applyAlignment="1">
      <alignment horizontal="left"/>
    </xf>
    <xf numFmtId="0" fontId="1" fillId="12" borderId="6" xfId="0" applyFont="1" applyFill="1" applyBorder="1" applyAlignment="1">
      <alignment horizontal="center"/>
    </xf>
    <xf numFmtId="0" fontId="1" fillId="12" borderId="7" xfId="0" applyFont="1" applyFill="1" applyBorder="1" applyAlignment="1">
      <alignment horizontal="center"/>
    </xf>
    <xf numFmtId="0" fontId="26" fillId="11" borderId="1" xfId="0" applyFont="1" applyFill="1" applyBorder="1" applyAlignment="1">
      <alignment horizontal="center" vertical="center"/>
    </xf>
    <xf numFmtId="0" fontId="26" fillId="11" borderId="1" xfId="0" applyFont="1" applyFill="1" applyBorder="1" applyAlignment="1">
      <alignment horizontal="left" vertical="center"/>
    </xf>
    <xf numFmtId="0" fontId="18" fillId="3" borderId="28" xfId="0" applyFont="1" applyFill="1" applyBorder="1" applyAlignment="1">
      <alignment horizontal="left" wrapText="1"/>
    </xf>
    <xf numFmtId="0" fontId="18" fillId="3" borderId="29" xfId="0" applyFont="1" applyFill="1" applyBorder="1" applyAlignment="1">
      <alignment horizontal="left" wrapText="1"/>
    </xf>
    <xf numFmtId="0" fontId="18" fillId="3" borderId="30" xfId="0" applyFont="1" applyFill="1" applyBorder="1" applyAlignment="1">
      <alignment horizontal="left" wrapText="1"/>
    </xf>
    <xf numFmtId="0" fontId="35" fillId="12" borderId="29" xfId="0" applyFont="1" applyFill="1" applyBorder="1" applyAlignment="1">
      <alignment horizontal="left"/>
    </xf>
    <xf numFmtId="0" fontId="35" fillId="12" borderId="30" xfId="0" applyFont="1" applyFill="1" applyBorder="1" applyAlignment="1">
      <alignment horizontal="left"/>
    </xf>
    <xf numFmtId="3" fontId="26" fillId="0" borderId="1" xfId="0" applyNumberFormat="1" applyFont="1" applyBorder="1" applyAlignment="1">
      <alignment horizontal="center"/>
    </xf>
    <xf numFmtId="3" fontId="35" fillId="11" borderId="1" xfId="0" applyNumberFormat="1" applyFont="1" applyFill="1" applyBorder="1" applyAlignment="1">
      <alignment horizontal="center"/>
    </xf>
    <xf numFmtId="0" fontId="37" fillId="11" borderId="33" xfId="0" applyFont="1" applyFill="1" applyBorder="1" applyAlignment="1">
      <alignment horizontal="left" vertical="center" wrapText="1"/>
    </xf>
    <xf numFmtId="0" fontId="26" fillId="11" borderId="28" xfId="0" applyFont="1" applyFill="1" applyBorder="1" applyAlignment="1">
      <alignment horizontal="left" vertical="center"/>
    </xf>
    <xf numFmtId="0" fontId="26" fillId="11" borderId="29" xfId="0" applyFont="1" applyFill="1" applyBorder="1" applyAlignment="1">
      <alignment horizontal="left" vertical="center"/>
    </xf>
    <xf numFmtId="0" fontId="26" fillId="11" borderId="30" xfId="0" applyFont="1" applyFill="1" applyBorder="1" applyAlignment="1">
      <alignment horizontal="left" vertical="center"/>
    </xf>
    <xf numFmtId="3" fontId="26" fillId="11" borderId="30" xfId="0" applyNumberFormat="1" applyFont="1" applyFill="1" applyBorder="1" applyAlignment="1">
      <alignment horizontal="center" vertical="center"/>
    </xf>
    <xf numFmtId="0" fontId="26" fillId="11" borderId="1" xfId="0" applyFont="1" applyFill="1" applyBorder="1" applyAlignment="1">
      <alignment horizontal="left" vertical="center" wrapText="1"/>
    </xf>
    <xf numFmtId="164" fontId="35" fillId="4" borderId="28" xfId="0" applyNumberFormat="1" applyFont="1" applyFill="1" applyBorder="1" applyAlignment="1">
      <alignment horizontal="center" vertical="center"/>
    </xf>
    <xf numFmtId="0" fontId="26" fillId="4" borderId="29" xfId="0" applyFont="1" applyFill="1" applyBorder="1" applyAlignment="1">
      <alignment horizontal="center" vertical="center"/>
    </xf>
    <xf numFmtId="0" fontId="26" fillId="4" borderId="30" xfId="0" applyFont="1" applyFill="1" applyBorder="1" applyAlignment="1">
      <alignment horizontal="center" vertical="center"/>
    </xf>
    <xf numFmtId="0" fontId="18" fillId="10" borderId="6" xfId="0" applyFont="1" applyFill="1" applyBorder="1" applyAlignment="1">
      <alignment horizontal="center"/>
    </xf>
    <xf numFmtId="0" fontId="38" fillId="11" borderId="0" xfId="0" applyFont="1" applyFill="1" applyAlignment="1">
      <alignment horizontal="left" vertical="top" wrapText="1"/>
    </xf>
    <xf numFmtId="0" fontId="38" fillId="11" borderId="0" xfId="0" applyFont="1" applyFill="1" applyAlignment="1">
      <alignment horizontal="left" wrapText="1"/>
    </xf>
    <xf numFmtId="0" fontId="2" fillId="0" borderId="1" xfId="0" applyFont="1" applyBorder="1" applyAlignment="1">
      <alignment horizontal="left"/>
    </xf>
    <xf numFmtId="0" fontId="2" fillId="0" borderId="1" xfId="0" applyFont="1" applyBorder="1" applyAlignment="1">
      <alignment horizontal="center"/>
    </xf>
    <xf numFmtId="0" fontId="2" fillId="0" borderId="12" xfId="0" applyFont="1" applyBorder="1" applyAlignment="1">
      <alignment horizontal="center"/>
    </xf>
    <xf numFmtId="0" fontId="2" fillId="4" borderId="0" xfId="0" applyFont="1" applyFill="1" applyAlignment="1">
      <alignment horizontal="center" vertical="center"/>
    </xf>
    <xf numFmtId="0" fontId="10" fillId="11" borderId="0" xfId="0" applyFont="1" applyFill="1" applyBorder="1" applyAlignment="1">
      <alignment horizontal="center"/>
    </xf>
    <xf numFmtId="0" fontId="0" fillId="0" borderId="1" xfId="0" applyBorder="1" applyAlignment="1">
      <alignment horizontal="center"/>
    </xf>
    <xf numFmtId="0" fontId="2" fillId="0" borderId="8"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35" fillId="4" borderId="2" xfId="0" applyFont="1" applyFill="1" applyBorder="1" applyAlignment="1">
      <alignment horizontal="center"/>
    </xf>
    <xf numFmtId="0" fontId="35" fillId="4" borderId="9" xfId="0" applyFont="1" applyFill="1" applyBorder="1" applyAlignment="1">
      <alignment horizontal="center"/>
    </xf>
    <xf numFmtId="0" fontId="35" fillId="4" borderId="3" xfId="0" applyFont="1" applyFill="1" applyBorder="1" applyAlignment="1">
      <alignment horizontal="center"/>
    </xf>
    <xf numFmtId="0" fontId="10" fillId="4" borderId="1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26" fillId="11" borderId="4" xfId="0" applyFont="1" applyFill="1" applyBorder="1" applyAlignment="1">
      <alignment horizontal="center" vertical="center" wrapText="1"/>
    </xf>
    <xf numFmtId="0" fontId="35" fillId="11" borderId="12" xfId="0" applyFont="1" applyFill="1" applyBorder="1" applyAlignment="1">
      <alignment horizontal="center" vertical="center" wrapText="1"/>
    </xf>
    <xf numFmtId="0" fontId="35" fillId="11" borderId="5" xfId="0" applyFont="1" applyFill="1" applyBorder="1" applyAlignment="1">
      <alignment horizontal="center" vertical="center" wrapText="1"/>
    </xf>
    <xf numFmtId="0" fontId="35" fillId="11" borderId="1" xfId="0" applyFont="1" applyFill="1" applyBorder="1" applyAlignment="1">
      <alignment horizontal="center" vertical="center"/>
    </xf>
    <xf numFmtId="0" fontId="18" fillId="4" borderId="1" xfId="0" applyFont="1" applyFill="1" applyBorder="1" applyAlignment="1"/>
    <xf numFmtId="0" fontId="1" fillId="4" borderId="1" xfId="0" applyFont="1" applyFill="1" applyBorder="1" applyAlignment="1"/>
    <xf numFmtId="0" fontId="26" fillId="11" borderId="1" xfId="0" applyFont="1" applyFill="1" applyBorder="1" applyAlignment="1">
      <alignment horizontal="right"/>
    </xf>
    <xf numFmtId="0" fontId="1" fillId="0" borderId="1" xfId="0" applyFont="1" applyBorder="1" applyAlignment="1">
      <alignment horizontal="left"/>
    </xf>
    <xf numFmtId="0" fontId="26" fillId="13" borderId="1" xfId="0" applyFont="1" applyFill="1" applyBorder="1" applyAlignment="1">
      <alignment horizontal="center"/>
    </xf>
    <xf numFmtId="0" fontId="11" fillId="13" borderId="28" xfId="0" applyNumberFormat="1" applyFont="1" applyFill="1" applyBorder="1" applyAlignment="1">
      <alignment vertical="top"/>
    </xf>
    <xf numFmtId="0" fontId="26" fillId="13" borderId="29" xfId="0" applyFont="1" applyFill="1" applyBorder="1" applyAlignment="1">
      <alignment vertical="top"/>
    </xf>
    <xf numFmtId="0" fontId="26" fillId="0" borderId="28" xfId="0" applyNumberFormat="1" applyFont="1" applyBorder="1" applyAlignment="1">
      <alignment vertical="top"/>
    </xf>
    <xf numFmtId="0" fontId="26" fillId="0" borderId="29" xfId="0" applyFont="1" applyBorder="1" applyAlignment="1">
      <alignment vertical="top"/>
    </xf>
    <xf numFmtId="0" fontId="11" fillId="13" borderId="27" xfId="0" applyNumberFormat="1" applyFont="1" applyFill="1" applyBorder="1" applyAlignment="1">
      <alignment vertical="top"/>
    </xf>
    <xf numFmtId="0" fontId="26" fillId="13" borderId="27" xfId="0" applyNumberFormat="1" applyFont="1" applyFill="1" applyBorder="1" applyAlignment="1">
      <alignment vertical="top"/>
    </xf>
    <xf numFmtId="0" fontId="1" fillId="0" borderId="27" xfId="0" applyNumberFormat="1" applyFont="1" applyFill="1" applyBorder="1" applyAlignment="1">
      <alignment vertical="top"/>
    </xf>
    <xf numFmtId="0" fontId="1" fillId="0" borderId="27" xfId="0" applyNumberFormat="1" applyFont="1" applyBorder="1" applyAlignment="1">
      <alignment vertical="top"/>
    </xf>
    <xf numFmtId="0" fontId="0" fillId="7" borderId="28" xfId="0" applyNumberFormat="1" applyFill="1" applyBorder="1" applyAlignment="1">
      <alignment vertical="top"/>
    </xf>
    <xf numFmtId="0" fontId="0" fillId="7" borderId="29" xfId="0" applyNumberFormat="1" applyFill="1" applyBorder="1" applyAlignment="1">
      <alignment vertical="top"/>
    </xf>
    <xf numFmtId="0" fontId="43" fillId="0" borderId="0" xfId="0" applyFont="1"/>
    <xf numFmtId="0" fontId="26" fillId="0" borderId="0" xfId="0" applyFont="1"/>
    <xf numFmtId="0" fontId="26" fillId="0" borderId="16" xfId="0" applyNumberFormat="1" applyFont="1" applyFill="1" applyBorder="1" applyAlignment="1">
      <alignment vertical="top"/>
    </xf>
    <xf numFmtId="0" fontId="26" fillId="0" borderId="17" xfId="0" applyNumberFormat="1" applyFont="1" applyFill="1" applyBorder="1" applyAlignment="1">
      <alignment vertical="top"/>
    </xf>
    <xf numFmtId="0" fontId="26" fillId="0" borderId="29" xfId="0" applyNumberFormat="1" applyFont="1" applyBorder="1" applyAlignment="1">
      <alignment vertical="top"/>
    </xf>
    <xf numFmtId="0" fontId="26" fillId="0" borderId="30" xfId="0" applyNumberFormat="1" applyFont="1" applyBorder="1" applyAlignment="1">
      <alignment vertical="top"/>
    </xf>
    <xf numFmtId="0" fontId="26" fillId="0" borderId="27" xfId="0" applyNumberFormat="1" applyFont="1" applyBorder="1" applyAlignment="1">
      <alignment vertical="top"/>
    </xf>
    <xf numFmtId="0" fontId="35" fillId="15" borderId="15" xfId="0" applyNumberFormat="1" applyFont="1" applyFill="1" applyBorder="1" applyAlignment="1">
      <alignment vertical="top" wrapText="1" shrinkToFit="1"/>
    </xf>
    <xf numFmtId="0" fontId="35" fillId="15" borderId="16" xfId="0" applyNumberFormat="1" applyFont="1" applyFill="1" applyBorder="1" applyAlignment="1">
      <alignment vertical="top" wrapText="1" shrinkToFit="1"/>
    </xf>
    <xf numFmtId="0" fontId="14" fillId="5" borderId="16" xfId="1" applyNumberFormat="1" applyFont="1" applyFill="1" applyBorder="1" applyAlignment="1" applyProtection="1">
      <alignment vertical="top"/>
    </xf>
    <xf numFmtId="0" fontId="14" fillId="5" borderId="17" xfId="1" applyNumberFormat="1" applyFont="1" applyFill="1" applyBorder="1" applyAlignment="1" applyProtection="1">
      <alignment vertical="top"/>
    </xf>
    <xf numFmtId="0" fontId="43" fillId="0" borderId="15" xfId="0" applyNumberFormat="1" applyFont="1" applyFill="1" applyBorder="1" applyAlignment="1">
      <alignment vertical="top" wrapText="1" shrinkToFit="1"/>
    </xf>
    <xf numFmtId="0" fontId="35" fillId="0" borderId="16" xfId="0" applyNumberFormat="1" applyFont="1" applyFill="1" applyBorder="1" applyAlignment="1">
      <alignment vertical="top" wrapText="1" shrinkToFit="1"/>
    </xf>
    <xf numFmtId="0" fontId="1" fillId="0" borderId="16" xfId="0" applyNumberFormat="1" applyFont="1" applyFill="1" applyBorder="1" applyAlignment="1">
      <alignment vertical="top"/>
    </xf>
    <xf numFmtId="0" fontId="1" fillId="0" borderId="17" xfId="0" applyNumberFormat="1" applyFont="1" applyFill="1" applyBorder="1" applyAlignment="1">
      <alignment vertical="top"/>
    </xf>
    <xf numFmtId="0" fontId="1" fillId="5" borderId="16" xfId="0" applyNumberFormat="1" applyFont="1" applyFill="1" applyBorder="1" applyAlignment="1">
      <alignment vertical="top"/>
    </xf>
    <xf numFmtId="0" fontId="1" fillId="5" borderId="17" xfId="0" applyNumberFormat="1" applyFont="1" applyFill="1" applyBorder="1" applyAlignment="1">
      <alignment vertical="top"/>
    </xf>
    <xf numFmtId="0" fontId="26" fillId="0" borderId="15" xfId="0" applyNumberFormat="1" applyFont="1" applyFill="1" applyBorder="1" applyAlignment="1">
      <alignment vertical="top" wrapText="1" shrinkToFit="1"/>
    </xf>
    <xf numFmtId="0" fontId="1" fillId="0" borderId="16" xfId="0" applyNumberFormat="1" applyFont="1" applyFill="1" applyBorder="1" applyAlignment="1">
      <alignment vertical="top" wrapText="1" shrinkToFit="1"/>
    </xf>
    <xf numFmtId="0" fontId="42" fillId="0" borderId="19" xfId="0" applyNumberFormat="1" applyFont="1" applyBorder="1" applyAlignment="1">
      <alignment vertical="top" wrapText="1" shrinkToFit="1"/>
    </xf>
    <xf numFmtId="0" fontId="35" fillId="16" borderId="24" xfId="0" applyNumberFormat="1" applyFont="1" applyFill="1" applyBorder="1" applyAlignment="1">
      <alignment vertical="top" wrapText="1" shrinkToFit="1"/>
    </xf>
    <xf numFmtId="0" fontId="35" fillId="16" borderId="25" xfId="0" applyNumberFormat="1" applyFont="1" applyFill="1" applyBorder="1" applyAlignment="1">
      <alignment vertical="top" wrapText="1" shrinkToFit="1"/>
    </xf>
    <xf numFmtId="0" fontId="35" fillId="16" borderId="26" xfId="0" applyNumberFormat="1" applyFont="1" applyFill="1" applyBorder="1" applyAlignment="1">
      <alignment vertical="top" wrapText="1" shrinkToFit="1"/>
    </xf>
    <xf numFmtId="0" fontId="35" fillId="16" borderId="27" xfId="0" applyNumberFormat="1" applyFont="1" applyFill="1" applyBorder="1" applyAlignment="1">
      <alignment vertical="top" wrapText="1" shrinkToFit="1"/>
    </xf>
    <xf numFmtId="0" fontId="41" fillId="0" borderId="27" xfId="0" applyNumberFormat="1" applyFont="1" applyBorder="1" applyAlignment="1">
      <alignment vertical="top" wrapText="1" shrinkToFit="1"/>
    </xf>
    <xf numFmtId="0" fontId="26" fillId="5" borderId="16" xfId="0" applyNumberFormat="1" applyFont="1" applyFill="1" applyBorder="1" applyAlignment="1">
      <alignment vertical="top"/>
    </xf>
    <xf numFmtId="0" fontId="26" fillId="5" borderId="17" xfId="0" applyNumberFormat="1" applyFont="1" applyFill="1" applyBorder="1" applyAlignment="1">
      <alignment vertical="top"/>
    </xf>
    <xf numFmtId="0" fontId="43" fillId="0" borderId="16" xfId="0" applyNumberFormat="1" applyFont="1" applyFill="1" applyBorder="1" applyAlignment="1">
      <alignment vertical="top" wrapText="1" shrinkToFit="1"/>
    </xf>
    <xf numFmtId="0" fontId="35" fillId="12" borderId="15" xfId="0" applyNumberFormat="1" applyFont="1" applyFill="1" applyBorder="1" applyAlignment="1">
      <alignment vertical="top" wrapText="1" shrinkToFit="1"/>
    </xf>
    <xf numFmtId="0" fontId="26" fillId="12" borderId="16" xfId="0" applyNumberFormat="1" applyFont="1" applyFill="1" applyBorder="1" applyAlignment="1">
      <alignment vertical="top" wrapText="1" shrinkToFit="1"/>
    </xf>
    <xf numFmtId="0" fontId="26" fillId="0" borderId="16" xfId="0" applyNumberFormat="1" applyFont="1" applyBorder="1" applyAlignment="1">
      <alignment vertical="top" wrapText="1" shrinkToFit="1"/>
    </xf>
    <xf numFmtId="0" fontId="26" fillId="4" borderId="15" xfId="0" applyNumberFormat="1" applyFont="1" applyFill="1" applyBorder="1" applyAlignment="1">
      <alignment vertical="top"/>
    </xf>
    <xf numFmtId="0" fontId="26" fillId="4" borderId="16" xfId="0" applyNumberFormat="1" applyFont="1" applyFill="1" applyBorder="1" applyAlignment="1">
      <alignment vertical="top"/>
    </xf>
    <xf numFmtId="0" fontId="26" fillId="4" borderId="17" xfId="0" applyNumberFormat="1" applyFont="1" applyFill="1" applyBorder="1" applyAlignment="1">
      <alignment vertical="top"/>
    </xf>
    <xf numFmtId="0" fontId="26" fillId="4" borderId="18" xfId="0" applyNumberFormat="1" applyFont="1" applyFill="1" applyBorder="1" applyAlignment="1">
      <alignment vertical="top"/>
    </xf>
    <xf numFmtId="0" fontId="11" fillId="13" borderId="15" xfId="0" applyNumberFormat="1" applyFont="1" applyFill="1" applyBorder="1" applyAlignment="1">
      <alignment vertical="top"/>
    </xf>
    <xf numFmtId="0" fontId="26" fillId="13" borderId="16" xfId="0" applyNumberFormat="1" applyFont="1" applyFill="1" applyBorder="1" applyAlignment="1">
      <alignment vertical="top"/>
    </xf>
    <xf numFmtId="0" fontId="26" fillId="13" borderId="17" xfId="0" applyNumberFormat="1" applyFont="1" applyFill="1" applyBorder="1" applyAlignment="1">
      <alignment vertical="top"/>
    </xf>
    <xf numFmtId="0" fontId="26" fillId="13" borderId="18" xfId="0" applyNumberFormat="1" applyFont="1" applyFill="1" applyBorder="1" applyAlignment="1">
      <alignment vertical="top"/>
    </xf>
    <xf numFmtId="0" fontId="26" fillId="4" borderId="18" xfId="0" applyNumberFormat="1" applyFont="1" applyFill="1" applyBorder="1" applyAlignment="1">
      <alignment vertical="top" wrapText="1" shrinkToFit="1"/>
    </xf>
    <xf numFmtId="0" fontId="35" fillId="4" borderId="18" xfId="0" applyNumberFormat="1" applyFont="1" applyFill="1" applyBorder="1" applyAlignment="1">
      <alignment vertical="top" wrapText="1" shrinkToFit="1"/>
    </xf>
    <xf numFmtId="0" fontId="11" fillId="13" borderId="16" xfId="0" applyNumberFormat="1" applyFont="1" applyFill="1" applyBorder="1" applyAlignment="1">
      <alignment vertical="top"/>
    </xf>
    <xf numFmtId="0" fontId="43" fillId="0" borderId="16" xfId="0" applyFont="1" applyBorder="1" applyAlignment="1">
      <alignment vertical="top" wrapText="1" shrinkToFit="1"/>
    </xf>
    <xf numFmtId="0" fontId="14" fillId="5" borderId="16" xfId="0" applyNumberFormat="1" applyFont="1" applyFill="1" applyBorder="1" applyAlignment="1">
      <alignment vertical="top"/>
    </xf>
    <xf numFmtId="0" fontId="14" fillId="5" borderId="17" xfId="0" applyNumberFormat="1" applyFont="1" applyFill="1" applyBorder="1" applyAlignment="1">
      <alignment vertical="top"/>
    </xf>
    <xf numFmtId="0" fontId="35" fillId="0" borderId="15" xfId="0" applyNumberFormat="1" applyFont="1" applyFill="1" applyBorder="1" applyAlignment="1">
      <alignment vertical="top" wrapText="1" shrinkToFit="1"/>
    </xf>
    <xf numFmtId="0" fontId="18" fillId="0" borderId="16" xfId="0" applyNumberFormat="1" applyFont="1" applyFill="1" applyBorder="1" applyAlignment="1">
      <alignment vertical="top" wrapText="1" shrinkToFit="1"/>
    </xf>
    <xf numFmtId="0" fontId="1" fillId="0" borderId="15" xfId="0" applyNumberFormat="1" applyFont="1" applyFill="1" applyBorder="1" applyAlignment="1">
      <alignment vertical="top"/>
    </xf>
    <xf numFmtId="0" fontId="11" fillId="14" borderId="15" xfId="0" applyNumberFormat="1" applyFont="1" applyFill="1" applyBorder="1" applyAlignment="1">
      <alignment horizontal="center" vertical="top"/>
    </xf>
    <xf numFmtId="0" fontId="11" fillId="14" borderId="16" xfId="0" applyNumberFormat="1" applyFont="1" applyFill="1" applyBorder="1" applyAlignment="1">
      <alignment horizontal="center" vertical="top"/>
    </xf>
    <xf numFmtId="0" fontId="15" fillId="14" borderId="15" xfId="0" applyNumberFormat="1" applyFont="1" applyFill="1" applyBorder="1" applyAlignment="1">
      <alignment horizontal="center" vertical="top" wrapText="1"/>
    </xf>
    <xf numFmtId="0" fontId="14" fillId="14" borderId="16" xfId="0" applyNumberFormat="1" applyFont="1" applyFill="1" applyBorder="1" applyAlignment="1">
      <alignment horizontal="center" vertical="top" wrapText="1"/>
    </xf>
    <xf numFmtId="0" fontId="17" fillId="11" borderId="15" xfId="0" applyNumberFormat="1" applyFont="1" applyFill="1" applyBorder="1" applyAlignment="1">
      <alignment vertical="center" wrapText="1"/>
    </xf>
    <xf numFmtId="0" fontId="26" fillId="11" borderId="16" xfId="0" applyNumberFormat="1" applyFont="1" applyFill="1" applyBorder="1" applyAlignment="1">
      <alignment vertical="center" wrapText="1"/>
    </xf>
    <xf numFmtId="0" fontId="1" fillId="7" borderId="23" xfId="0" applyNumberFormat="1" applyFont="1" applyFill="1" applyBorder="1" applyAlignment="1">
      <alignment vertical="top"/>
    </xf>
    <xf numFmtId="0" fontId="1" fillId="0" borderId="21" xfId="0" applyNumberFormat="1" applyFont="1" applyBorder="1" applyAlignment="1">
      <alignment vertical="top"/>
    </xf>
    <xf numFmtId="0" fontId="35" fillId="15" borderId="18" xfId="0" applyNumberFormat="1" applyFont="1" applyFill="1" applyBorder="1" applyAlignment="1">
      <alignment vertical="top" wrapText="1" shrinkToFit="1"/>
    </xf>
    <xf numFmtId="0" fontId="35" fillId="16" borderId="18" xfId="0" applyNumberFormat="1" applyFont="1" applyFill="1" applyBorder="1" applyAlignment="1">
      <alignment vertical="top" wrapText="1" shrinkToFit="1"/>
    </xf>
    <xf numFmtId="0" fontId="42" fillId="0" borderId="18" xfId="0" applyNumberFormat="1" applyFont="1" applyBorder="1" applyAlignment="1">
      <alignment vertical="top" wrapText="1" shrinkToFit="1"/>
    </xf>
    <xf numFmtId="0" fontId="35" fillId="12" borderId="18" xfId="0" applyNumberFormat="1" applyFont="1" applyFill="1" applyBorder="1" applyAlignment="1">
      <alignment vertical="top" wrapText="1" shrinkToFit="1"/>
    </xf>
    <xf numFmtId="0" fontId="26" fillId="12" borderId="18" xfId="0" applyNumberFormat="1" applyFont="1" applyFill="1" applyBorder="1" applyAlignment="1">
      <alignment vertical="top" wrapText="1" shrinkToFit="1"/>
    </xf>
    <xf numFmtId="49" fontId="43" fillId="4" borderId="18" xfId="0" applyNumberFormat="1" applyFont="1" applyFill="1" applyBorder="1" applyAlignment="1">
      <alignment vertical="top" wrapText="1" shrinkToFit="1"/>
    </xf>
    <xf numFmtId="0" fontId="43" fillId="4" borderId="18" xfId="0" applyNumberFormat="1" applyFont="1" applyFill="1" applyBorder="1" applyAlignment="1">
      <alignment vertical="top" wrapText="1" shrinkToFit="1"/>
    </xf>
    <xf numFmtId="0" fontId="18" fillId="4" borderId="18" xfId="0" applyNumberFormat="1" applyFont="1" applyFill="1" applyBorder="1" applyAlignment="1">
      <alignment vertical="top" wrapText="1" shrinkToFit="1"/>
    </xf>
    <xf numFmtId="0" fontId="0" fillId="7" borderId="2" xfId="0" applyNumberFormat="1" applyFill="1" applyBorder="1" applyAlignment="1">
      <alignment vertical="top"/>
    </xf>
    <xf numFmtId="0" fontId="0" fillId="0" borderId="9" xfId="0" applyNumberFormat="1" applyBorder="1" applyAlignment="1">
      <alignment vertical="top"/>
    </xf>
    <xf numFmtId="0" fontId="0" fillId="0" borderId="6" xfId="0" applyNumberFormat="1" applyBorder="1" applyAlignment="1">
      <alignment vertical="top"/>
    </xf>
    <xf numFmtId="0" fontId="13" fillId="14" borderId="16" xfId="0" applyNumberFormat="1" applyFont="1" applyFill="1" applyBorder="1" applyAlignment="1">
      <alignment horizontal="center" vertical="top" wrapText="1"/>
    </xf>
    <xf numFmtId="0" fontId="14" fillId="8" borderId="15" xfId="0" applyNumberFormat="1" applyFont="1" applyFill="1" applyBorder="1" applyAlignment="1">
      <alignment vertical="top"/>
    </xf>
    <xf numFmtId="0" fontId="14" fillId="8" borderId="16" xfId="0" applyNumberFormat="1" applyFont="1" applyFill="1" applyBorder="1" applyAlignment="1">
      <alignment vertical="top"/>
    </xf>
    <xf numFmtId="0" fontId="16" fillId="11" borderId="15" xfId="0" applyNumberFormat="1" applyFont="1" applyFill="1" applyBorder="1" applyAlignment="1">
      <alignment vertical="center" wrapText="1"/>
    </xf>
    <xf numFmtId="0" fontId="1" fillId="0" borderId="19" xfId="0" applyNumberFormat="1" applyFont="1" applyFill="1" applyBorder="1" applyAlignment="1">
      <alignment vertical="top"/>
    </xf>
    <xf numFmtId="0" fontId="1" fillId="0" borderId="20" xfId="0" applyNumberFormat="1" applyFont="1" applyFill="1" applyBorder="1" applyAlignment="1">
      <alignment vertical="top"/>
    </xf>
    <xf numFmtId="0" fontId="43" fillId="4" borderId="15" xfId="0" applyNumberFormat="1" applyFont="1" applyFill="1" applyBorder="1" applyAlignment="1">
      <alignment vertical="top" wrapText="1" shrinkToFit="1"/>
    </xf>
    <xf numFmtId="0" fontId="43" fillId="4" borderId="16" xfId="0" applyFont="1" applyFill="1" applyBorder="1" applyAlignment="1">
      <alignment vertical="top" wrapText="1" shrinkToFit="1"/>
    </xf>
    <xf numFmtId="0" fontId="43" fillId="4" borderId="17" xfId="0" applyFont="1" applyFill="1" applyBorder="1" applyAlignment="1">
      <alignment vertical="top" wrapText="1" shrinkToFit="1"/>
    </xf>
    <xf numFmtId="0" fontId="35" fillId="0" borderId="18" xfId="0" applyNumberFormat="1" applyFont="1" applyFill="1" applyBorder="1" applyAlignment="1">
      <alignment vertical="top" wrapText="1" shrinkToFit="1"/>
    </xf>
    <xf numFmtId="0" fontId="18" fillId="15" borderId="18" xfId="0" applyNumberFormat="1" applyFont="1" applyFill="1" applyBorder="1" applyAlignment="1">
      <alignment vertical="top" wrapText="1" shrinkToFit="1"/>
    </xf>
    <xf numFmtId="0" fontId="35" fillId="11" borderId="1" xfId="0" applyFont="1" applyFill="1" applyBorder="1" applyAlignment="1">
      <alignment horizontal="right"/>
    </xf>
    <xf numFmtId="0" fontId="10" fillId="11" borderId="13" xfId="0" applyFont="1" applyFill="1" applyBorder="1" applyAlignment="1">
      <alignment horizontal="center" wrapText="1"/>
    </xf>
    <xf numFmtId="0" fontId="1" fillId="11" borderId="0" xfId="0" applyFont="1" applyFill="1" applyBorder="1" applyAlignment="1">
      <alignment horizontal="center" wrapText="1"/>
    </xf>
    <xf numFmtId="0" fontId="1" fillId="11" borderId="14" xfId="0" applyFont="1" applyFill="1" applyBorder="1" applyAlignment="1">
      <alignment horizontal="center" wrapText="1"/>
    </xf>
    <xf numFmtId="0" fontId="35" fillId="4" borderId="28" xfId="0" applyFont="1" applyFill="1" applyBorder="1" applyAlignment="1">
      <alignment horizontal="right"/>
    </xf>
    <xf numFmtId="0" fontId="26" fillId="4" borderId="30" xfId="0" applyFont="1" applyFill="1" applyBorder="1" applyAlignment="1">
      <alignment horizontal="right"/>
    </xf>
    <xf numFmtId="0" fontId="35" fillId="11" borderId="8" xfId="0" applyFont="1" applyFill="1" applyBorder="1" applyAlignment="1">
      <alignment horizontal="center"/>
    </xf>
    <xf numFmtId="0" fontId="26" fillId="11" borderId="30" xfId="0" applyFont="1" applyFill="1" applyBorder="1" applyAlignment="1">
      <alignment horizontal="center"/>
    </xf>
    <xf numFmtId="1" fontId="35" fillId="4" borderId="28" xfId="0" applyNumberFormat="1" applyFont="1" applyFill="1" applyBorder="1" applyAlignment="1">
      <alignment horizontal="center"/>
    </xf>
    <xf numFmtId="1" fontId="26" fillId="4" borderId="29" xfId="0" applyNumberFormat="1" applyFont="1" applyFill="1" applyBorder="1" applyAlignment="1">
      <alignment horizontal="center"/>
    </xf>
    <xf numFmtId="1" fontId="26" fillId="4" borderId="30" xfId="0" applyNumberFormat="1" applyFont="1" applyFill="1" applyBorder="1" applyAlignment="1">
      <alignment horizontal="center"/>
    </xf>
    <xf numFmtId="0" fontId="26" fillId="0" borderId="1" xfId="0" applyFont="1" applyBorder="1" applyAlignment="1">
      <alignment horizontal="center" vertical="center"/>
    </xf>
    <xf numFmtId="0" fontId="1" fillId="11" borderId="9" xfId="0" applyFont="1" applyFill="1" applyBorder="1" applyAlignment="1">
      <alignment horizontal="center"/>
    </xf>
    <xf numFmtId="0" fontId="35" fillId="13" borderId="1" xfId="0" applyFont="1" applyFill="1" applyBorder="1" applyAlignment="1">
      <alignment horizontal="left" wrapText="1"/>
    </xf>
    <xf numFmtId="0" fontId="35" fillId="13" borderId="8" xfId="0" applyFont="1" applyFill="1" applyBorder="1" applyAlignment="1">
      <alignment horizontal="left" wrapText="1"/>
    </xf>
    <xf numFmtId="0" fontId="35" fillId="10" borderId="8" xfId="0" applyFont="1" applyFill="1" applyBorder="1" applyAlignment="1">
      <alignment horizontal="left"/>
    </xf>
    <xf numFmtId="0" fontId="1" fillId="10" borderId="29" xfId="0" applyFont="1" applyFill="1" applyBorder="1" applyAlignment="1">
      <alignment horizontal="left"/>
    </xf>
    <xf numFmtId="0" fontId="26" fillId="0" borderId="8" xfId="0" applyFont="1" applyBorder="1" applyAlignment="1">
      <alignment horizontal="center"/>
    </xf>
    <xf numFmtId="0" fontId="35" fillId="12" borderId="0" xfId="0" applyFont="1" applyFill="1" applyAlignment="1">
      <alignment horizontal="center" vertical="center"/>
    </xf>
    <xf numFmtId="0" fontId="26" fillId="11" borderId="8" xfId="0" applyFont="1" applyFill="1" applyBorder="1" applyAlignment="1">
      <alignment horizontal="left" vertical="center" wrapText="1"/>
    </xf>
    <xf numFmtId="0" fontId="26" fillId="11" borderId="29" xfId="0" applyFont="1" applyFill="1" applyBorder="1" applyAlignment="1">
      <alignment horizontal="left" vertical="center" wrapText="1"/>
    </xf>
    <xf numFmtId="0" fontId="26" fillId="11" borderId="30" xfId="0" applyFont="1" applyFill="1" applyBorder="1" applyAlignment="1">
      <alignment horizontal="left" vertical="center" wrapText="1"/>
    </xf>
    <xf numFmtId="0" fontId="26" fillId="0" borderId="8" xfId="0" applyFont="1" applyBorder="1" applyAlignment="1">
      <alignment horizontal="center" vertical="center"/>
    </xf>
  </cellXfs>
  <cellStyles count="2">
    <cellStyle name="Гиперссылка" xfId="1" builtinId="8"/>
    <cellStyle name="Обычный" xfId="0" builtinId="0"/>
  </cellStyles>
  <dxfs count="0"/>
  <tableStyles count="0" defaultTableStyle="TableStyleMedium2" defaultPivotStyle="PivotStyleLight16"/>
  <colors>
    <mruColors>
      <color rgb="FF808080"/>
      <color rgb="FFFF9900"/>
      <color rgb="FFFF6600"/>
      <color rgb="FFFFCC66"/>
      <color rgb="FFFF9933"/>
      <color rgb="FFFFFF99"/>
      <color rgb="FF4D4D4D"/>
      <color rgb="FFFFCC99"/>
      <color rgb="FFFF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8" Type="http://schemas.openxmlformats.org/officeDocument/2006/relationships/image" Target="../media/image12.jpeg"/><Relationship Id="rId13" Type="http://schemas.openxmlformats.org/officeDocument/2006/relationships/image" Target="../media/image17.jpeg"/><Relationship Id="rId18" Type="http://schemas.openxmlformats.org/officeDocument/2006/relationships/image" Target="../media/image22.jpeg"/><Relationship Id="rId26" Type="http://schemas.openxmlformats.org/officeDocument/2006/relationships/image" Target="../media/image30.jpeg"/><Relationship Id="rId3" Type="http://schemas.openxmlformats.org/officeDocument/2006/relationships/image" Target="../media/image7.jpeg"/><Relationship Id="rId21" Type="http://schemas.openxmlformats.org/officeDocument/2006/relationships/image" Target="../media/image25.jpeg"/><Relationship Id="rId34" Type="http://schemas.openxmlformats.org/officeDocument/2006/relationships/image" Target="../media/image38.jpeg"/><Relationship Id="rId7" Type="http://schemas.openxmlformats.org/officeDocument/2006/relationships/image" Target="../media/image11.jpeg"/><Relationship Id="rId12" Type="http://schemas.openxmlformats.org/officeDocument/2006/relationships/image" Target="../media/image16.jpeg"/><Relationship Id="rId17" Type="http://schemas.openxmlformats.org/officeDocument/2006/relationships/image" Target="../media/image21.jpeg"/><Relationship Id="rId25" Type="http://schemas.openxmlformats.org/officeDocument/2006/relationships/image" Target="../media/image29.jpeg"/><Relationship Id="rId33" Type="http://schemas.openxmlformats.org/officeDocument/2006/relationships/image" Target="../media/image37.jpeg"/><Relationship Id="rId2" Type="http://schemas.openxmlformats.org/officeDocument/2006/relationships/image" Target="../media/image6.jpeg"/><Relationship Id="rId16" Type="http://schemas.openxmlformats.org/officeDocument/2006/relationships/image" Target="../media/image20.jpeg"/><Relationship Id="rId20" Type="http://schemas.openxmlformats.org/officeDocument/2006/relationships/image" Target="../media/image24.jpeg"/><Relationship Id="rId29" Type="http://schemas.openxmlformats.org/officeDocument/2006/relationships/image" Target="../media/image33.jpeg"/><Relationship Id="rId1" Type="http://schemas.openxmlformats.org/officeDocument/2006/relationships/image" Target="../media/image5.jpeg"/><Relationship Id="rId6" Type="http://schemas.openxmlformats.org/officeDocument/2006/relationships/image" Target="../media/image10.jpeg"/><Relationship Id="rId11" Type="http://schemas.openxmlformats.org/officeDocument/2006/relationships/image" Target="../media/image15.jpeg"/><Relationship Id="rId24" Type="http://schemas.openxmlformats.org/officeDocument/2006/relationships/image" Target="../media/image28.jpeg"/><Relationship Id="rId32" Type="http://schemas.openxmlformats.org/officeDocument/2006/relationships/image" Target="../media/image36.jpeg"/><Relationship Id="rId5" Type="http://schemas.openxmlformats.org/officeDocument/2006/relationships/image" Target="../media/image9.jpeg"/><Relationship Id="rId15" Type="http://schemas.openxmlformats.org/officeDocument/2006/relationships/image" Target="../media/image19.jpeg"/><Relationship Id="rId23" Type="http://schemas.openxmlformats.org/officeDocument/2006/relationships/image" Target="../media/image27.jpeg"/><Relationship Id="rId28" Type="http://schemas.openxmlformats.org/officeDocument/2006/relationships/image" Target="../media/image32.jpeg"/><Relationship Id="rId36" Type="http://schemas.openxmlformats.org/officeDocument/2006/relationships/image" Target="../media/image40.jpeg"/><Relationship Id="rId10" Type="http://schemas.openxmlformats.org/officeDocument/2006/relationships/image" Target="../media/image14.jpeg"/><Relationship Id="rId19" Type="http://schemas.openxmlformats.org/officeDocument/2006/relationships/image" Target="../media/image23.jpeg"/><Relationship Id="rId31" Type="http://schemas.openxmlformats.org/officeDocument/2006/relationships/image" Target="../media/image35.jpeg"/><Relationship Id="rId4" Type="http://schemas.openxmlformats.org/officeDocument/2006/relationships/image" Target="../media/image8.jpeg"/><Relationship Id="rId9" Type="http://schemas.openxmlformats.org/officeDocument/2006/relationships/image" Target="../media/image13.jpeg"/><Relationship Id="rId14" Type="http://schemas.openxmlformats.org/officeDocument/2006/relationships/image" Target="../media/image18.jpeg"/><Relationship Id="rId22" Type="http://schemas.openxmlformats.org/officeDocument/2006/relationships/image" Target="../media/image26.jpeg"/><Relationship Id="rId27" Type="http://schemas.openxmlformats.org/officeDocument/2006/relationships/image" Target="../media/image31.jpeg"/><Relationship Id="rId30" Type="http://schemas.openxmlformats.org/officeDocument/2006/relationships/image" Target="../media/image34.jpeg"/><Relationship Id="rId35" Type="http://schemas.openxmlformats.org/officeDocument/2006/relationships/image" Target="../media/image39.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29</xdr:row>
      <xdr:rowOff>9525</xdr:rowOff>
    </xdr:from>
    <xdr:to>
      <xdr:col>8</xdr:col>
      <xdr:colOff>771525</xdr:colOff>
      <xdr:row>33</xdr:row>
      <xdr:rowOff>311348</xdr:rowOff>
    </xdr:to>
    <xdr:pic>
      <xdr:nvPicPr>
        <xdr:cNvPr id="4" name="Рисунок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8039100"/>
          <a:ext cx="5762625" cy="1473398"/>
        </a:xfrm>
        <a:prstGeom prst="rect">
          <a:avLst/>
        </a:prstGeom>
      </xdr:spPr>
    </xdr:pic>
    <xdr:clientData/>
  </xdr:twoCellAnchor>
  <xdr:twoCellAnchor editAs="oneCell">
    <xdr:from>
      <xdr:col>0</xdr:col>
      <xdr:colOff>0</xdr:colOff>
      <xdr:row>6</xdr:row>
      <xdr:rowOff>0</xdr:rowOff>
    </xdr:from>
    <xdr:to>
      <xdr:col>9</xdr:col>
      <xdr:colOff>0</xdr:colOff>
      <xdr:row>14</xdr:row>
      <xdr:rowOff>9525</xdr:rowOff>
    </xdr:to>
    <xdr:pic>
      <xdr:nvPicPr>
        <xdr:cNvPr id="2" name="Рисунок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209675"/>
          <a:ext cx="5810250" cy="2362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1600201</xdr:colOff>
      <xdr:row>24</xdr:row>
      <xdr:rowOff>47626</xdr:rowOff>
    </xdr:from>
    <xdr:to>
      <xdr:col>1</xdr:col>
      <xdr:colOff>1600201</xdr:colOff>
      <xdr:row>32</xdr:row>
      <xdr:rowOff>161925</xdr:rowOff>
    </xdr:to>
    <xdr:pic>
      <xdr:nvPicPr>
        <xdr:cNvPr id="2" name="Рисунок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6" y="7934326"/>
          <a:ext cx="2133599" cy="923924"/>
        </a:xfrm>
        <a:prstGeom prst="rect">
          <a:avLst/>
        </a:prstGeom>
      </xdr:spPr>
    </xdr:pic>
    <xdr:clientData/>
  </xdr:twoCellAnchor>
  <xdr:twoCellAnchor editAs="oneCell">
    <xdr:from>
      <xdr:col>1</xdr:col>
      <xdr:colOff>1676401</xdr:colOff>
      <xdr:row>49</xdr:row>
      <xdr:rowOff>104775</xdr:rowOff>
    </xdr:from>
    <xdr:to>
      <xdr:col>1</xdr:col>
      <xdr:colOff>1676401</xdr:colOff>
      <xdr:row>1048576</xdr:row>
      <xdr:rowOff>468381</xdr:rowOff>
    </xdr:to>
    <xdr:pic>
      <xdr:nvPicPr>
        <xdr:cNvPr id="3" name="Рисунок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57576" y="16221075"/>
          <a:ext cx="2571750" cy="11620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1704975</xdr:colOff>
      <xdr:row>0</xdr:row>
      <xdr:rowOff>1647825</xdr:rowOff>
    </xdr:to>
    <xdr:pic>
      <xdr:nvPicPr>
        <xdr:cNvPr id="2" name="Рисунок 1">
          <a:extLst>
            <a:ext uri="{FF2B5EF4-FFF2-40B4-BE49-F238E27FC236}">
              <a16:creationId xmlns:a16="http://schemas.microsoft.com/office/drawing/2014/main" id="{00000000-0008-0000-0C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167640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0</xdr:row>
      <xdr:rowOff>28575</xdr:rowOff>
    </xdr:from>
    <xdr:to>
      <xdr:col>1</xdr:col>
      <xdr:colOff>1704975</xdr:colOff>
      <xdr:row>0</xdr:row>
      <xdr:rowOff>1647825</xdr:rowOff>
    </xdr:to>
    <xdr:pic>
      <xdr:nvPicPr>
        <xdr:cNvPr id="3" name="Рисунок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52600" y="28575"/>
          <a:ext cx="167640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0</xdr:row>
      <xdr:rowOff>28575</xdr:rowOff>
    </xdr:from>
    <xdr:to>
      <xdr:col>2</xdr:col>
      <xdr:colOff>1704975</xdr:colOff>
      <xdr:row>0</xdr:row>
      <xdr:rowOff>1647825</xdr:rowOff>
    </xdr:to>
    <xdr:pic>
      <xdr:nvPicPr>
        <xdr:cNvPr id="4" name="Рисунок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76625" y="28575"/>
          <a:ext cx="167640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2</xdr:row>
      <xdr:rowOff>28575</xdr:rowOff>
    </xdr:from>
    <xdr:to>
      <xdr:col>0</xdr:col>
      <xdr:colOff>1704975</xdr:colOff>
      <xdr:row>2</xdr:row>
      <xdr:rowOff>1724025</xdr:rowOff>
    </xdr:to>
    <xdr:pic>
      <xdr:nvPicPr>
        <xdr:cNvPr id="5" name="Рисунок 4">
          <a:extLst>
            <a:ext uri="{FF2B5EF4-FFF2-40B4-BE49-F238E27FC236}">
              <a16:creationId xmlns:a16="http://schemas.microsoft.com/office/drawing/2014/main" id="{00000000-0008-0000-0C00-000005000000}"/>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575" y="2057400"/>
          <a:ext cx="16764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2</xdr:row>
      <xdr:rowOff>28575</xdr:rowOff>
    </xdr:from>
    <xdr:to>
      <xdr:col>1</xdr:col>
      <xdr:colOff>1704975</xdr:colOff>
      <xdr:row>3</xdr:row>
      <xdr:rowOff>0</xdr:rowOff>
    </xdr:to>
    <xdr:pic>
      <xdr:nvPicPr>
        <xdr:cNvPr id="6" name="Рисунок 5">
          <a:extLst>
            <a:ext uri="{FF2B5EF4-FFF2-40B4-BE49-F238E27FC236}">
              <a16:creationId xmlns:a16="http://schemas.microsoft.com/office/drawing/2014/main" id="{00000000-0008-0000-0C00-000006000000}"/>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752600" y="2000250"/>
          <a:ext cx="167640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xdr:row>
      <xdr:rowOff>28575</xdr:rowOff>
    </xdr:from>
    <xdr:to>
      <xdr:col>2</xdr:col>
      <xdr:colOff>1704975</xdr:colOff>
      <xdr:row>2</xdr:row>
      <xdr:rowOff>1724025</xdr:rowOff>
    </xdr:to>
    <xdr:pic>
      <xdr:nvPicPr>
        <xdr:cNvPr id="7" name="Рисунок 6">
          <a:extLst>
            <a:ext uri="{FF2B5EF4-FFF2-40B4-BE49-F238E27FC236}">
              <a16:creationId xmlns:a16="http://schemas.microsoft.com/office/drawing/2014/main" id="{00000000-0008-0000-0C00-000007000000}"/>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476625" y="2057400"/>
          <a:ext cx="16764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10</xdr:row>
      <xdr:rowOff>28575</xdr:rowOff>
    </xdr:from>
    <xdr:to>
      <xdr:col>1</xdr:col>
      <xdr:colOff>1704975</xdr:colOff>
      <xdr:row>10</xdr:row>
      <xdr:rowOff>1724025</xdr:rowOff>
    </xdr:to>
    <xdr:pic>
      <xdr:nvPicPr>
        <xdr:cNvPr id="8" name="Рисунок 18">
          <a:extLst>
            <a:ext uri="{FF2B5EF4-FFF2-40B4-BE49-F238E27FC236}">
              <a16:creationId xmlns:a16="http://schemas.microsoft.com/office/drawing/2014/main" id="{00000000-0008-0000-0C00-000008000000}"/>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752600" y="10458450"/>
          <a:ext cx="16764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10</xdr:row>
      <xdr:rowOff>28575</xdr:rowOff>
    </xdr:from>
    <xdr:to>
      <xdr:col>2</xdr:col>
      <xdr:colOff>1781175</xdr:colOff>
      <xdr:row>10</xdr:row>
      <xdr:rowOff>1724025</xdr:rowOff>
    </xdr:to>
    <xdr:pic>
      <xdr:nvPicPr>
        <xdr:cNvPr id="9" name="Рисунок 19">
          <a:extLst>
            <a:ext uri="{FF2B5EF4-FFF2-40B4-BE49-F238E27FC236}">
              <a16:creationId xmlns:a16="http://schemas.microsoft.com/office/drawing/2014/main" id="{00000000-0008-0000-0C00-000009000000}"/>
            </a:ext>
          </a:extLst>
        </xdr:cNvPr>
        <xdr:cNvPicPr>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476625" y="10458450"/>
          <a:ext cx="17526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xdr:row>
      <xdr:rowOff>28575</xdr:rowOff>
    </xdr:from>
    <xdr:to>
      <xdr:col>0</xdr:col>
      <xdr:colOff>1704975</xdr:colOff>
      <xdr:row>12</xdr:row>
      <xdr:rowOff>1724025</xdr:rowOff>
    </xdr:to>
    <xdr:pic>
      <xdr:nvPicPr>
        <xdr:cNvPr id="10" name="Рисунок 20">
          <a:extLst>
            <a:ext uri="{FF2B5EF4-FFF2-40B4-BE49-F238E27FC236}">
              <a16:creationId xmlns:a16="http://schemas.microsoft.com/office/drawing/2014/main" id="{00000000-0008-0000-0C00-00000A000000}"/>
            </a:ext>
          </a:extLst>
        </xdr:cNvPr>
        <xdr:cNvPicPr>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8575" y="12620625"/>
          <a:ext cx="16764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12</xdr:row>
      <xdr:rowOff>28575</xdr:rowOff>
    </xdr:from>
    <xdr:to>
      <xdr:col>1</xdr:col>
      <xdr:colOff>1704975</xdr:colOff>
      <xdr:row>12</xdr:row>
      <xdr:rowOff>1724025</xdr:rowOff>
    </xdr:to>
    <xdr:pic>
      <xdr:nvPicPr>
        <xdr:cNvPr id="11" name="Рисунок 21">
          <a:extLst>
            <a:ext uri="{FF2B5EF4-FFF2-40B4-BE49-F238E27FC236}">
              <a16:creationId xmlns:a16="http://schemas.microsoft.com/office/drawing/2014/main" id="{00000000-0008-0000-0C00-00000B000000}"/>
            </a:ext>
          </a:extLst>
        </xdr:cNvPr>
        <xdr:cNvPicPr>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752600" y="12620625"/>
          <a:ext cx="16764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22</xdr:row>
      <xdr:rowOff>28575</xdr:rowOff>
    </xdr:from>
    <xdr:to>
      <xdr:col>0</xdr:col>
      <xdr:colOff>1704975</xdr:colOff>
      <xdr:row>22</xdr:row>
      <xdr:rowOff>1724025</xdr:rowOff>
    </xdr:to>
    <xdr:pic>
      <xdr:nvPicPr>
        <xdr:cNvPr id="12" name="Рисунок 35">
          <a:extLst>
            <a:ext uri="{FF2B5EF4-FFF2-40B4-BE49-F238E27FC236}">
              <a16:creationId xmlns:a16="http://schemas.microsoft.com/office/drawing/2014/main" id="{00000000-0008-0000-0C00-00000C000000}"/>
            </a:ext>
          </a:extLst>
        </xdr:cNvPr>
        <xdr:cNvPicPr>
          <a:picLocks/>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8575" y="23231475"/>
          <a:ext cx="16764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4</xdr:row>
      <xdr:rowOff>28575</xdr:rowOff>
    </xdr:from>
    <xdr:to>
      <xdr:col>0</xdr:col>
      <xdr:colOff>1704975</xdr:colOff>
      <xdr:row>4</xdr:row>
      <xdr:rowOff>1685925</xdr:rowOff>
    </xdr:to>
    <xdr:pic>
      <xdr:nvPicPr>
        <xdr:cNvPr id="13" name="Рисунок 37">
          <a:extLst>
            <a:ext uri="{FF2B5EF4-FFF2-40B4-BE49-F238E27FC236}">
              <a16:creationId xmlns:a16="http://schemas.microsoft.com/office/drawing/2014/main" id="{00000000-0008-0000-0C00-00000D000000}"/>
            </a:ext>
          </a:extLst>
        </xdr:cNvPr>
        <xdr:cNvPicPr>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8575" y="4029075"/>
          <a:ext cx="16764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4</xdr:row>
      <xdr:rowOff>28575</xdr:rowOff>
    </xdr:from>
    <xdr:to>
      <xdr:col>1</xdr:col>
      <xdr:colOff>1704975</xdr:colOff>
      <xdr:row>4</xdr:row>
      <xdr:rowOff>1685925</xdr:rowOff>
    </xdr:to>
    <xdr:pic>
      <xdr:nvPicPr>
        <xdr:cNvPr id="14" name="Рисунок 38">
          <a:extLst>
            <a:ext uri="{FF2B5EF4-FFF2-40B4-BE49-F238E27FC236}">
              <a16:creationId xmlns:a16="http://schemas.microsoft.com/office/drawing/2014/main" id="{00000000-0008-0000-0C00-00000E000000}"/>
            </a:ext>
          </a:extLst>
        </xdr:cNvPr>
        <xdr:cNvPicPr>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752600" y="4152900"/>
          <a:ext cx="16764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4</xdr:row>
      <xdr:rowOff>28575</xdr:rowOff>
    </xdr:from>
    <xdr:to>
      <xdr:col>2</xdr:col>
      <xdr:colOff>1781175</xdr:colOff>
      <xdr:row>4</xdr:row>
      <xdr:rowOff>1685925</xdr:rowOff>
    </xdr:to>
    <xdr:pic>
      <xdr:nvPicPr>
        <xdr:cNvPr id="15" name="Рисунок 39">
          <a:extLst>
            <a:ext uri="{FF2B5EF4-FFF2-40B4-BE49-F238E27FC236}">
              <a16:creationId xmlns:a16="http://schemas.microsoft.com/office/drawing/2014/main" id="{00000000-0008-0000-0C00-00000F000000}"/>
            </a:ext>
          </a:extLst>
        </xdr:cNvPr>
        <xdr:cNvPicPr>
          <a:picLocks/>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476625" y="4152900"/>
          <a:ext cx="17526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xdr:row>
      <xdr:rowOff>28575</xdr:rowOff>
    </xdr:from>
    <xdr:to>
      <xdr:col>0</xdr:col>
      <xdr:colOff>1704975</xdr:colOff>
      <xdr:row>6</xdr:row>
      <xdr:rowOff>1724025</xdr:rowOff>
    </xdr:to>
    <xdr:pic>
      <xdr:nvPicPr>
        <xdr:cNvPr id="16" name="Рисунок 40">
          <a:extLst>
            <a:ext uri="{FF2B5EF4-FFF2-40B4-BE49-F238E27FC236}">
              <a16:creationId xmlns:a16="http://schemas.microsoft.com/office/drawing/2014/main" id="{00000000-0008-0000-0C00-000010000000}"/>
            </a:ext>
          </a:extLst>
        </xdr:cNvPr>
        <xdr:cNvPicPr>
          <a:picLocks/>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8575" y="6191250"/>
          <a:ext cx="16764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6</xdr:row>
      <xdr:rowOff>28575</xdr:rowOff>
    </xdr:from>
    <xdr:to>
      <xdr:col>1</xdr:col>
      <xdr:colOff>1704975</xdr:colOff>
      <xdr:row>6</xdr:row>
      <xdr:rowOff>1724025</xdr:rowOff>
    </xdr:to>
    <xdr:pic>
      <xdr:nvPicPr>
        <xdr:cNvPr id="17" name="Рисунок 41">
          <a:extLst>
            <a:ext uri="{FF2B5EF4-FFF2-40B4-BE49-F238E27FC236}">
              <a16:creationId xmlns:a16="http://schemas.microsoft.com/office/drawing/2014/main" id="{00000000-0008-0000-0C00-000011000000}"/>
            </a:ext>
          </a:extLst>
        </xdr:cNvPr>
        <xdr:cNvPicPr>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752600" y="6191250"/>
          <a:ext cx="16764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6</xdr:row>
      <xdr:rowOff>28575</xdr:rowOff>
    </xdr:from>
    <xdr:to>
      <xdr:col>2</xdr:col>
      <xdr:colOff>1781175</xdr:colOff>
      <xdr:row>6</xdr:row>
      <xdr:rowOff>1724025</xdr:rowOff>
    </xdr:to>
    <xdr:pic>
      <xdr:nvPicPr>
        <xdr:cNvPr id="18" name="Рисунок 42">
          <a:extLst>
            <a:ext uri="{FF2B5EF4-FFF2-40B4-BE49-F238E27FC236}">
              <a16:creationId xmlns:a16="http://schemas.microsoft.com/office/drawing/2014/main" id="{00000000-0008-0000-0C00-000012000000}"/>
            </a:ext>
          </a:extLst>
        </xdr:cNvPr>
        <xdr:cNvPicPr>
          <a:picLocks/>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3476625" y="6191250"/>
          <a:ext cx="17526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8</xdr:row>
      <xdr:rowOff>28575</xdr:rowOff>
    </xdr:from>
    <xdr:to>
      <xdr:col>0</xdr:col>
      <xdr:colOff>1704975</xdr:colOff>
      <xdr:row>8</xdr:row>
      <xdr:rowOff>1724025</xdr:rowOff>
    </xdr:to>
    <xdr:pic>
      <xdr:nvPicPr>
        <xdr:cNvPr id="19" name="Рисунок 43">
          <a:extLst>
            <a:ext uri="{FF2B5EF4-FFF2-40B4-BE49-F238E27FC236}">
              <a16:creationId xmlns:a16="http://schemas.microsoft.com/office/drawing/2014/main" id="{00000000-0008-0000-0C00-000013000000}"/>
            </a:ext>
          </a:extLst>
        </xdr:cNvPr>
        <xdr:cNvPicPr>
          <a:picLocks/>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8575" y="8239125"/>
          <a:ext cx="16764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8</xdr:row>
      <xdr:rowOff>28575</xdr:rowOff>
    </xdr:from>
    <xdr:to>
      <xdr:col>1</xdr:col>
      <xdr:colOff>1704975</xdr:colOff>
      <xdr:row>8</xdr:row>
      <xdr:rowOff>1724025</xdr:rowOff>
    </xdr:to>
    <xdr:pic>
      <xdr:nvPicPr>
        <xdr:cNvPr id="20" name="Рисунок 44">
          <a:extLst>
            <a:ext uri="{FF2B5EF4-FFF2-40B4-BE49-F238E27FC236}">
              <a16:creationId xmlns:a16="http://schemas.microsoft.com/office/drawing/2014/main" id="{00000000-0008-0000-0C00-000014000000}"/>
            </a:ext>
          </a:extLst>
        </xdr:cNvPr>
        <xdr:cNvPicPr>
          <a:picLocks/>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1752600" y="8239125"/>
          <a:ext cx="16764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8</xdr:row>
      <xdr:rowOff>28575</xdr:rowOff>
    </xdr:from>
    <xdr:to>
      <xdr:col>2</xdr:col>
      <xdr:colOff>1781175</xdr:colOff>
      <xdr:row>8</xdr:row>
      <xdr:rowOff>1724025</xdr:rowOff>
    </xdr:to>
    <xdr:pic>
      <xdr:nvPicPr>
        <xdr:cNvPr id="21" name="Рисунок 45">
          <a:extLst>
            <a:ext uri="{FF2B5EF4-FFF2-40B4-BE49-F238E27FC236}">
              <a16:creationId xmlns:a16="http://schemas.microsoft.com/office/drawing/2014/main" id="{00000000-0008-0000-0C00-000015000000}"/>
            </a:ext>
          </a:extLst>
        </xdr:cNvPr>
        <xdr:cNvPicPr>
          <a:picLocks/>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3476625" y="8239125"/>
          <a:ext cx="17526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10</xdr:row>
      <xdr:rowOff>28575</xdr:rowOff>
    </xdr:from>
    <xdr:to>
      <xdr:col>0</xdr:col>
      <xdr:colOff>1704975</xdr:colOff>
      <xdr:row>10</xdr:row>
      <xdr:rowOff>1724025</xdr:rowOff>
    </xdr:to>
    <xdr:pic>
      <xdr:nvPicPr>
        <xdr:cNvPr id="22" name="Рисунок 46">
          <a:extLst>
            <a:ext uri="{FF2B5EF4-FFF2-40B4-BE49-F238E27FC236}">
              <a16:creationId xmlns:a16="http://schemas.microsoft.com/office/drawing/2014/main" id="{00000000-0008-0000-0C00-000016000000}"/>
            </a:ext>
          </a:extLst>
        </xdr:cNvPr>
        <xdr:cNvPicPr>
          <a:picLocks/>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28575" y="10458450"/>
          <a:ext cx="16764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12</xdr:row>
      <xdr:rowOff>28575</xdr:rowOff>
    </xdr:from>
    <xdr:to>
      <xdr:col>2</xdr:col>
      <xdr:colOff>1781175</xdr:colOff>
      <xdr:row>12</xdr:row>
      <xdr:rowOff>1724025</xdr:rowOff>
    </xdr:to>
    <xdr:pic>
      <xdr:nvPicPr>
        <xdr:cNvPr id="23" name="Рисунок 47">
          <a:extLst>
            <a:ext uri="{FF2B5EF4-FFF2-40B4-BE49-F238E27FC236}">
              <a16:creationId xmlns:a16="http://schemas.microsoft.com/office/drawing/2014/main" id="{00000000-0008-0000-0C00-000017000000}"/>
            </a:ext>
          </a:extLst>
        </xdr:cNvPr>
        <xdr:cNvPicPr>
          <a:picLocks/>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3476625" y="12620625"/>
          <a:ext cx="17526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14</xdr:row>
      <xdr:rowOff>28575</xdr:rowOff>
    </xdr:from>
    <xdr:to>
      <xdr:col>0</xdr:col>
      <xdr:colOff>1704975</xdr:colOff>
      <xdr:row>14</xdr:row>
      <xdr:rowOff>1724025</xdr:rowOff>
    </xdr:to>
    <xdr:pic>
      <xdr:nvPicPr>
        <xdr:cNvPr id="24" name="Рисунок 48">
          <a:extLst>
            <a:ext uri="{FF2B5EF4-FFF2-40B4-BE49-F238E27FC236}">
              <a16:creationId xmlns:a16="http://schemas.microsoft.com/office/drawing/2014/main" id="{00000000-0008-0000-0C00-000018000000}"/>
            </a:ext>
          </a:extLst>
        </xdr:cNvPr>
        <xdr:cNvPicPr>
          <a:picLocks/>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28575" y="14706600"/>
          <a:ext cx="16764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14</xdr:row>
      <xdr:rowOff>28575</xdr:rowOff>
    </xdr:from>
    <xdr:to>
      <xdr:col>1</xdr:col>
      <xdr:colOff>1704975</xdr:colOff>
      <xdr:row>14</xdr:row>
      <xdr:rowOff>1724025</xdr:rowOff>
    </xdr:to>
    <xdr:pic>
      <xdr:nvPicPr>
        <xdr:cNvPr id="25" name="Рисунок 49">
          <a:extLst>
            <a:ext uri="{FF2B5EF4-FFF2-40B4-BE49-F238E27FC236}">
              <a16:creationId xmlns:a16="http://schemas.microsoft.com/office/drawing/2014/main" id="{00000000-0008-0000-0C00-000019000000}"/>
            </a:ext>
          </a:extLst>
        </xdr:cNvPr>
        <xdr:cNvPicPr>
          <a:picLocks/>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1752600" y="14706600"/>
          <a:ext cx="16764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14</xdr:row>
      <xdr:rowOff>28575</xdr:rowOff>
    </xdr:from>
    <xdr:to>
      <xdr:col>2</xdr:col>
      <xdr:colOff>1781175</xdr:colOff>
      <xdr:row>14</xdr:row>
      <xdr:rowOff>1724025</xdr:rowOff>
    </xdr:to>
    <xdr:pic>
      <xdr:nvPicPr>
        <xdr:cNvPr id="26" name="Рисунок 50">
          <a:extLst>
            <a:ext uri="{FF2B5EF4-FFF2-40B4-BE49-F238E27FC236}">
              <a16:creationId xmlns:a16="http://schemas.microsoft.com/office/drawing/2014/main" id="{00000000-0008-0000-0C00-00001A000000}"/>
            </a:ext>
          </a:extLst>
        </xdr:cNvPr>
        <xdr:cNvPicPr>
          <a:picLocks/>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3476625" y="14706600"/>
          <a:ext cx="17526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16</xdr:row>
      <xdr:rowOff>28575</xdr:rowOff>
    </xdr:from>
    <xdr:to>
      <xdr:col>0</xdr:col>
      <xdr:colOff>1704975</xdr:colOff>
      <xdr:row>16</xdr:row>
      <xdr:rowOff>1724025</xdr:rowOff>
    </xdr:to>
    <xdr:pic>
      <xdr:nvPicPr>
        <xdr:cNvPr id="27" name="Рисунок 51">
          <a:extLst>
            <a:ext uri="{FF2B5EF4-FFF2-40B4-BE49-F238E27FC236}">
              <a16:creationId xmlns:a16="http://schemas.microsoft.com/office/drawing/2014/main" id="{00000000-0008-0000-0C00-00001B000000}"/>
            </a:ext>
          </a:extLst>
        </xdr:cNvPr>
        <xdr:cNvPicPr>
          <a:picLocks/>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28575" y="16764000"/>
          <a:ext cx="16764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16</xdr:row>
      <xdr:rowOff>28575</xdr:rowOff>
    </xdr:from>
    <xdr:to>
      <xdr:col>1</xdr:col>
      <xdr:colOff>1704975</xdr:colOff>
      <xdr:row>16</xdr:row>
      <xdr:rowOff>1724025</xdr:rowOff>
    </xdr:to>
    <xdr:pic>
      <xdr:nvPicPr>
        <xdr:cNvPr id="28" name="Рисунок 52">
          <a:extLst>
            <a:ext uri="{FF2B5EF4-FFF2-40B4-BE49-F238E27FC236}">
              <a16:creationId xmlns:a16="http://schemas.microsoft.com/office/drawing/2014/main" id="{00000000-0008-0000-0C00-00001C000000}"/>
            </a:ext>
          </a:extLst>
        </xdr:cNvPr>
        <xdr:cNvPicPr>
          <a:picLocks/>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1752600" y="16764000"/>
          <a:ext cx="16764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16</xdr:row>
      <xdr:rowOff>28575</xdr:rowOff>
    </xdr:from>
    <xdr:to>
      <xdr:col>2</xdr:col>
      <xdr:colOff>1781175</xdr:colOff>
      <xdr:row>16</xdr:row>
      <xdr:rowOff>1724025</xdr:rowOff>
    </xdr:to>
    <xdr:pic>
      <xdr:nvPicPr>
        <xdr:cNvPr id="29" name="Рисунок 53">
          <a:extLst>
            <a:ext uri="{FF2B5EF4-FFF2-40B4-BE49-F238E27FC236}">
              <a16:creationId xmlns:a16="http://schemas.microsoft.com/office/drawing/2014/main" id="{00000000-0008-0000-0C00-00001D000000}"/>
            </a:ext>
          </a:extLst>
        </xdr:cNvPr>
        <xdr:cNvPicPr>
          <a:picLocks/>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3476625" y="16764000"/>
          <a:ext cx="17526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18</xdr:row>
      <xdr:rowOff>28575</xdr:rowOff>
    </xdr:from>
    <xdr:to>
      <xdr:col>0</xdr:col>
      <xdr:colOff>1704975</xdr:colOff>
      <xdr:row>18</xdr:row>
      <xdr:rowOff>1724025</xdr:rowOff>
    </xdr:to>
    <xdr:pic>
      <xdr:nvPicPr>
        <xdr:cNvPr id="30" name="Рисунок 54">
          <a:extLst>
            <a:ext uri="{FF2B5EF4-FFF2-40B4-BE49-F238E27FC236}">
              <a16:creationId xmlns:a16="http://schemas.microsoft.com/office/drawing/2014/main" id="{00000000-0008-0000-0C00-00001E000000}"/>
            </a:ext>
          </a:extLst>
        </xdr:cNvPr>
        <xdr:cNvPicPr>
          <a:picLocks/>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28575" y="18897600"/>
          <a:ext cx="16764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18</xdr:row>
      <xdr:rowOff>28575</xdr:rowOff>
    </xdr:from>
    <xdr:to>
      <xdr:col>1</xdr:col>
      <xdr:colOff>1704975</xdr:colOff>
      <xdr:row>18</xdr:row>
      <xdr:rowOff>1724025</xdr:rowOff>
    </xdr:to>
    <xdr:pic>
      <xdr:nvPicPr>
        <xdr:cNvPr id="31" name="Рисунок 55">
          <a:extLst>
            <a:ext uri="{FF2B5EF4-FFF2-40B4-BE49-F238E27FC236}">
              <a16:creationId xmlns:a16="http://schemas.microsoft.com/office/drawing/2014/main" id="{00000000-0008-0000-0C00-00001F000000}"/>
            </a:ext>
          </a:extLst>
        </xdr:cNvPr>
        <xdr:cNvPicPr>
          <a:picLocks/>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1752600" y="18897600"/>
          <a:ext cx="16764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18</xdr:row>
      <xdr:rowOff>28575</xdr:rowOff>
    </xdr:from>
    <xdr:to>
      <xdr:col>2</xdr:col>
      <xdr:colOff>1781175</xdr:colOff>
      <xdr:row>18</xdr:row>
      <xdr:rowOff>1724025</xdr:rowOff>
    </xdr:to>
    <xdr:pic>
      <xdr:nvPicPr>
        <xdr:cNvPr id="32" name="Рисунок 56">
          <a:extLst>
            <a:ext uri="{FF2B5EF4-FFF2-40B4-BE49-F238E27FC236}">
              <a16:creationId xmlns:a16="http://schemas.microsoft.com/office/drawing/2014/main" id="{00000000-0008-0000-0C00-000020000000}"/>
            </a:ext>
          </a:extLst>
        </xdr:cNvPr>
        <xdr:cNvPicPr>
          <a:picLocks/>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3476625" y="18897600"/>
          <a:ext cx="17526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20</xdr:row>
      <xdr:rowOff>28575</xdr:rowOff>
    </xdr:from>
    <xdr:to>
      <xdr:col>0</xdr:col>
      <xdr:colOff>1704975</xdr:colOff>
      <xdr:row>20</xdr:row>
      <xdr:rowOff>1724025</xdr:rowOff>
    </xdr:to>
    <xdr:pic>
      <xdr:nvPicPr>
        <xdr:cNvPr id="33" name="Рисунок 57">
          <a:extLst>
            <a:ext uri="{FF2B5EF4-FFF2-40B4-BE49-F238E27FC236}">
              <a16:creationId xmlns:a16="http://schemas.microsoft.com/office/drawing/2014/main" id="{00000000-0008-0000-0C00-000021000000}"/>
            </a:ext>
          </a:extLst>
        </xdr:cNvPr>
        <xdr:cNvPicPr>
          <a:picLocks/>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28575" y="21059775"/>
          <a:ext cx="16764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20</xdr:row>
      <xdr:rowOff>28575</xdr:rowOff>
    </xdr:from>
    <xdr:to>
      <xdr:col>1</xdr:col>
      <xdr:colOff>1704975</xdr:colOff>
      <xdr:row>20</xdr:row>
      <xdr:rowOff>1724025</xdr:rowOff>
    </xdr:to>
    <xdr:pic>
      <xdr:nvPicPr>
        <xdr:cNvPr id="34" name="Рисунок 58">
          <a:extLst>
            <a:ext uri="{FF2B5EF4-FFF2-40B4-BE49-F238E27FC236}">
              <a16:creationId xmlns:a16="http://schemas.microsoft.com/office/drawing/2014/main" id="{00000000-0008-0000-0C00-000022000000}"/>
            </a:ext>
          </a:extLst>
        </xdr:cNvPr>
        <xdr:cNvPicPr>
          <a:picLocks/>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1752600" y="21059775"/>
          <a:ext cx="16764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20</xdr:row>
      <xdr:rowOff>28575</xdr:rowOff>
    </xdr:from>
    <xdr:to>
      <xdr:col>2</xdr:col>
      <xdr:colOff>1781175</xdr:colOff>
      <xdr:row>20</xdr:row>
      <xdr:rowOff>1724025</xdr:rowOff>
    </xdr:to>
    <xdr:pic>
      <xdr:nvPicPr>
        <xdr:cNvPr id="35" name="Рисунок 59">
          <a:extLst>
            <a:ext uri="{FF2B5EF4-FFF2-40B4-BE49-F238E27FC236}">
              <a16:creationId xmlns:a16="http://schemas.microsoft.com/office/drawing/2014/main" id="{00000000-0008-0000-0C00-000023000000}"/>
            </a:ext>
          </a:extLst>
        </xdr:cNvPr>
        <xdr:cNvPicPr>
          <a:picLocks/>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3476625" y="21059775"/>
          <a:ext cx="17526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22</xdr:row>
      <xdr:rowOff>28575</xdr:rowOff>
    </xdr:from>
    <xdr:to>
      <xdr:col>1</xdr:col>
      <xdr:colOff>1704975</xdr:colOff>
      <xdr:row>22</xdr:row>
      <xdr:rowOff>1724025</xdr:rowOff>
    </xdr:to>
    <xdr:pic>
      <xdr:nvPicPr>
        <xdr:cNvPr id="36" name="Рисунок 60">
          <a:extLst>
            <a:ext uri="{FF2B5EF4-FFF2-40B4-BE49-F238E27FC236}">
              <a16:creationId xmlns:a16="http://schemas.microsoft.com/office/drawing/2014/main" id="{00000000-0008-0000-0C00-000024000000}"/>
            </a:ext>
          </a:extLst>
        </xdr:cNvPr>
        <xdr:cNvPicPr>
          <a:picLocks/>
        </xdr:cNvPicPr>
      </xdr:nvPicPr>
      <xdr:blipFill>
        <a:blip xmlns:r="http://schemas.openxmlformats.org/officeDocument/2006/relationships" r:embed="rId35" cstate="print">
          <a:extLst>
            <a:ext uri="{28A0092B-C50C-407E-A947-70E740481C1C}">
              <a14:useLocalDpi xmlns:a14="http://schemas.microsoft.com/office/drawing/2010/main" val="0"/>
            </a:ext>
          </a:extLst>
        </a:blip>
        <a:srcRect/>
        <a:stretch>
          <a:fillRect/>
        </a:stretch>
      </xdr:blipFill>
      <xdr:spPr bwMode="auto">
        <a:xfrm>
          <a:off x="1752600" y="23231475"/>
          <a:ext cx="16764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22</xdr:row>
      <xdr:rowOff>28575</xdr:rowOff>
    </xdr:from>
    <xdr:to>
      <xdr:col>2</xdr:col>
      <xdr:colOff>1781175</xdr:colOff>
      <xdr:row>22</xdr:row>
      <xdr:rowOff>1724025</xdr:rowOff>
    </xdr:to>
    <xdr:pic>
      <xdr:nvPicPr>
        <xdr:cNvPr id="37" name="Рисунок 61">
          <a:extLst>
            <a:ext uri="{FF2B5EF4-FFF2-40B4-BE49-F238E27FC236}">
              <a16:creationId xmlns:a16="http://schemas.microsoft.com/office/drawing/2014/main" id="{00000000-0008-0000-0C00-000025000000}"/>
            </a:ext>
          </a:extLst>
        </xdr:cNvPr>
        <xdr:cNvPicPr>
          <a:picLocks/>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3476625" y="23231475"/>
          <a:ext cx="175260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5.200\alitnet\ANTC_ALIT\2015\&#1042;&#1067;&#1057;&#1058;&#1040;&#1042;&#1050;&#1040;\&#1056;&#1091;&#1082;&#1086;&#1074;&#1086;&#1076;&#1089;&#1090;&#1074;&#1086;\&#1056;&#1091;&#1082;&#1086;&#1074;&#1086;&#1076;&#1089;&#1090;&#1074;&#1086;%20&#1091;&#1095;&#1072;&#1089;&#1090;&#1085;&#1080;&#1082;&#1072;%20&#1074;&#1099;&#1089;&#1090;&#1072;&#1074;&#1082;&#1080;%20&#1062;&#1077;&#1084;&#1077;&#1085;&#1090;.&#1041;&#1077;&#1090;&#1086;&#1085;.&#1057;&#1091;&#1093;&#1080;&#1077;%20&#1089;&#1084;&#1077;&#1089;&#1080;%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Расписание"/>
      <sheetName val="Ф.1"/>
      <sheetName val="Ф.2"/>
      <sheetName val="Ф.3"/>
      <sheetName val="Ф.4"/>
      <sheetName val="Ф.5"/>
      <sheetName val="Ф.6"/>
      <sheetName val="Ф.7"/>
      <sheetName val="Ф.8"/>
      <sheetName val="Ф.9"/>
      <sheetName val="Ф.10"/>
      <sheetName val="Фото"/>
      <sheetName val="Спон-во"/>
    </sheetNames>
    <sheetDataSet>
      <sheetData sheetId="0"/>
      <sheetData sheetId="1"/>
      <sheetData sheetId="2"/>
      <sheetData sheetId="3"/>
      <sheetData sheetId="4"/>
      <sheetData sheetId="5"/>
      <sheetData sheetId="6">
        <row r="24">
          <cell r="B24" t="str">
            <v>Архивный шкаф (50х100 H70 см)</v>
          </cell>
        </row>
      </sheetData>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plugatyreva@alitinform.ru" TargetMode="External"/><Relationship Id="rId1" Type="http://schemas.openxmlformats.org/officeDocument/2006/relationships/hyperlink" Target="mailto:info@alitinform.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WVQ36"/>
  <sheetViews>
    <sheetView tabSelected="1" workbookViewId="0">
      <selection activeCell="A16" sqref="A16:I17"/>
    </sheetView>
  </sheetViews>
  <sheetFormatPr defaultColWidth="0" defaultRowHeight="0" customHeight="1" zeroHeight="1" x14ac:dyDescent="0.25"/>
  <cols>
    <col min="1" max="3" width="9.140625" style="21" customWidth="1"/>
    <col min="4" max="5" width="8.7109375" style="21" customWidth="1"/>
    <col min="6" max="6" width="9.140625" style="21" customWidth="1"/>
    <col min="7" max="7" width="8.5703125" style="21" customWidth="1"/>
    <col min="8" max="8" width="12.7109375" style="21" customWidth="1"/>
    <col min="9" max="9" width="11.85546875" style="16" customWidth="1"/>
    <col min="10" max="256" width="9.140625" style="21" hidden="1"/>
    <col min="257" max="265" width="0" style="21" hidden="1"/>
    <col min="266" max="512" width="9.140625" style="21" hidden="1"/>
    <col min="513" max="521" width="0" style="21" hidden="1"/>
    <col min="522" max="768" width="9.140625" style="21" hidden="1"/>
    <col min="769" max="777" width="0" style="21" hidden="1"/>
    <col min="778" max="1024" width="9.140625" style="21" hidden="1"/>
    <col min="1025" max="1033" width="0" style="21" hidden="1"/>
    <col min="1034" max="1280" width="9.140625" style="21" hidden="1"/>
    <col min="1281" max="1289" width="0" style="21" hidden="1"/>
    <col min="1290" max="1536" width="9.140625" style="21" hidden="1"/>
    <col min="1537" max="1545" width="0" style="21" hidden="1"/>
    <col min="1546" max="1792" width="9.140625" style="21" hidden="1"/>
    <col min="1793" max="1801" width="0" style="21" hidden="1"/>
    <col min="1802" max="2048" width="9.140625" style="21" hidden="1"/>
    <col min="2049" max="2057" width="0" style="21" hidden="1"/>
    <col min="2058" max="2304" width="9.140625" style="21" hidden="1"/>
    <col min="2305" max="2313" width="0" style="21" hidden="1"/>
    <col min="2314" max="2560" width="9.140625" style="21" hidden="1"/>
    <col min="2561" max="2569" width="0" style="21" hidden="1"/>
    <col min="2570" max="2816" width="9.140625" style="21" hidden="1"/>
    <col min="2817" max="2825" width="0" style="21" hidden="1"/>
    <col min="2826" max="3072" width="9.140625" style="21" hidden="1"/>
    <col min="3073" max="3081" width="0" style="21" hidden="1"/>
    <col min="3082" max="3328" width="9.140625" style="21" hidden="1"/>
    <col min="3329" max="3337" width="0" style="21" hidden="1"/>
    <col min="3338" max="3584" width="9.140625" style="21" hidden="1"/>
    <col min="3585" max="3593" width="0" style="21" hidden="1"/>
    <col min="3594" max="3840" width="9.140625" style="21" hidden="1"/>
    <col min="3841" max="3849" width="0" style="21" hidden="1"/>
    <col min="3850" max="4096" width="9.140625" style="21" hidden="1"/>
    <col min="4097" max="4105" width="0" style="21" hidden="1"/>
    <col min="4106" max="4352" width="9.140625" style="21" hidden="1"/>
    <col min="4353" max="4361" width="0" style="21" hidden="1"/>
    <col min="4362" max="4608" width="9.140625" style="21" hidden="1"/>
    <col min="4609" max="4617" width="0" style="21" hidden="1"/>
    <col min="4618" max="4864" width="9.140625" style="21" hidden="1"/>
    <col min="4865" max="4873" width="0" style="21" hidden="1"/>
    <col min="4874" max="5120" width="9.140625" style="21" hidden="1"/>
    <col min="5121" max="5129" width="0" style="21" hidden="1"/>
    <col min="5130" max="5376" width="9.140625" style="21" hidden="1"/>
    <col min="5377" max="5385" width="0" style="21" hidden="1"/>
    <col min="5386" max="5632" width="9.140625" style="21" hidden="1"/>
    <col min="5633" max="5641" width="0" style="21" hidden="1"/>
    <col min="5642" max="5888" width="9.140625" style="21" hidden="1"/>
    <col min="5889" max="5897" width="0" style="21" hidden="1"/>
    <col min="5898" max="6144" width="9.140625" style="21" hidden="1"/>
    <col min="6145" max="6153" width="0" style="21" hidden="1"/>
    <col min="6154" max="6400" width="9.140625" style="21" hidden="1"/>
    <col min="6401" max="6409" width="0" style="21" hidden="1"/>
    <col min="6410" max="6656" width="9.140625" style="21" hidden="1"/>
    <col min="6657" max="6665" width="0" style="21" hidden="1"/>
    <col min="6666" max="6912" width="9.140625" style="21" hidden="1"/>
    <col min="6913" max="6921" width="0" style="21" hidden="1"/>
    <col min="6922" max="7168" width="9.140625" style="21" hidden="1"/>
    <col min="7169" max="7177" width="0" style="21" hidden="1"/>
    <col min="7178" max="7424" width="9.140625" style="21" hidden="1"/>
    <col min="7425" max="7433" width="0" style="21" hidden="1"/>
    <col min="7434" max="7680" width="9.140625" style="21" hidden="1"/>
    <col min="7681" max="7689" width="0" style="21" hidden="1"/>
    <col min="7690" max="7936" width="9.140625" style="21" hidden="1"/>
    <col min="7937" max="7945" width="0" style="21" hidden="1"/>
    <col min="7946" max="8192" width="9.140625" style="21" hidden="1"/>
    <col min="8193" max="8201" width="0" style="21" hidden="1"/>
    <col min="8202" max="8448" width="9.140625" style="21" hidden="1"/>
    <col min="8449" max="8457" width="0" style="21" hidden="1"/>
    <col min="8458" max="8704" width="9.140625" style="21" hidden="1"/>
    <col min="8705" max="8713" width="0" style="21" hidden="1"/>
    <col min="8714" max="8960" width="9.140625" style="21" hidden="1"/>
    <col min="8961" max="8969" width="0" style="21" hidden="1"/>
    <col min="8970" max="9216" width="9.140625" style="21" hidden="1"/>
    <col min="9217" max="9225" width="0" style="21" hidden="1"/>
    <col min="9226" max="9472" width="9.140625" style="21" hidden="1"/>
    <col min="9473" max="9481" width="0" style="21" hidden="1"/>
    <col min="9482" max="9728" width="9.140625" style="21" hidden="1"/>
    <col min="9729" max="9737" width="0" style="21" hidden="1"/>
    <col min="9738" max="9984" width="9.140625" style="21" hidden="1"/>
    <col min="9985" max="9993" width="0" style="21" hidden="1"/>
    <col min="9994" max="10240" width="9.140625" style="21" hidden="1"/>
    <col min="10241" max="10249" width="0" style="21" hidden="1"/>
    <col min="10250" max="10496" width="9.140625" style="21" hidden="1"/>
    <col min="10497" max="10505" width="0" style="21" hidden="1"/>
    <col min="10506" max="10752" width="9.140625" style="21" hidden="1"/>
    <col min="10753" max="10761" width="0" style="21" hidden="1"/>
    <col min="10762" max="11008" width="9.140625" style="21" hidden="1"/>
    <col min="11009" max="11017" width="0" style="21" hidden="1"/>
    <col min="11018" max="11264" width="9.140625" style="21" hidden="1"/>
    <col min="11265" max="11273" width="0" style="21" hidden="1"/>
    <col min="11274" max="11520" width="9.140625" style="21" hidden="1"/>
    <col min="11521" max="11529" width="0" style="21" hidden="1"/>
    <col min="11530" max="11776" width="9.140625" style="21" hidden="1"/>
    <col min="11777" max="11785" width="0" style="21" hidden="1"/>
    <col min="11786" max="12032" width="9.140625" style="21" hidden="1"/>
    <col min="12033" max="12041" width="0" style="21" hidden="1"/>
    <col min="12042" max="12288" width="9.140625" style="21" hidden="1"/>
    <col min="12289" max="12297" width="0" style="21" hidden="1"/>
    <col min="12298" max="12544" width="9.140625" style="21" hidden="1"/>
    <col min="12545" max="12553" width="0" style="21" hidden="1"/>
    <col min="12554" max="12800" width="9.140625" style="21" hidden="1"/>
    <col min="12801" max="12809" width="0" style="21" hidden="1"/>
    <col min="12810" max="13056" width="9.140625" style="21" hidden="1"/>
    <col min="13057" max="13065" width="0" style="21" hidden="1"/>
    <col min="13066" max="13312" width="9.140625" style="21" hidden="1"/>
    <col min="13313" max="13321" width="0" style="21" hidden="1"/>
    <col min="13322" max="13568" width="9.140625" style="21" hidden="1"/>
    <col min="13569" max="13577" width="0" style="21" hidden="1"/>
    <col min="13578" max="13824" width="9.140625" style="21" hidden="1"/>
    <col min="13825" max="13833" width="0" style="21" hidden="1"/>
    <col min="13834" max="14080" width="9.140625" style="21" hidden="1"/>
    <col min="14081" max="14089" width="0" style="21" hidden="1"/>
    <col min="14090" max="14336" width="9.140625" style="21" hidden="1"/>
    <col min="14337" max="14345" width="0" style="21" hidden="1"/>
    <col min="14346" max="14592" width="9.140625" style="21" hidden="1"/>
    <col min="14593" max="14601" width="0" style="21" hidden="1"/>
    <col min="14602" max="14848" width="9.140625" style="21" hidden="1"/>
    <col min="14849" max="14857" width="0" style="21" hidden="1"/>
    <col min="14858" max="15104" width="9.140625" style="21" hidden="1"/>
    <col min="15105" max="15113" width="0" style="21" hidden="1"/>
    <col min="15114" max="15360" width="9.140625" style="21" hidden="1"/>
    <col min="15361" max="15369" width="0" style="21" hidden="1"/>
    <col min="15370" max="15616" width="9.140625" style="21" hidden="1"/>
    <col min="15617" max="15625" width="0" style="21" hidden="1"/>
    <col min="15626" max="15872" width="9.140625" style="21" hidden="1"/>
    <col min="15873" max="15881" width="0" style="21" hidden="1"/>
    <col min="15882" max="16128" width="9.140625" style="21" hidden="1"/>
    <col min="16129" max="16137" width="0" style="21" hidden="1"/>
    <col min="16138" max="16384" width="9.140625" style="21" hidden="1"/>
  </cols>
  <sheetData>
    <row r="1" spans="1:9" ht="15" x14ac:dyDescent="0.25">
      <c r="A1" s="201"/>
      <c r="B1" s="202"/>
      <c r="C1" s="202"/>
      <c r="D1" s="202"/>
      <c r="E1" s="202"/>
      <c r="F1" s="202"/>
      <c r="G1" s="202"/>
      <c r="H1" s="202"/>
      <c r="I1" s="203"/>
    </row>
    <row r="2" spans="1:9" ht="15" x14ac:dyDescent="0.25">
      <c r="A2" s="204"/>
      <c r="B2" s="205"/>
      <c r="C2" s="205"/>
      <c r="D2" s="205"/>
      <c r="E2" s="205"/>
      <c r="F2" s="205"/>
      <c r="G2" s="205"/>
      <c r="H2" s="205"/>
      <c r="I2" s="206"/>
    </row>
    <row r="3" spans="1:9" ht="15" x14ac:dyDescent="0.25">
      <c r="A3" s="207"/>
      <c r="B3" s="208"/>
      <c r="C3" s="180"/>
      <c r="D3" s="180"/>
      <c r="E3" s="180"/>
      <c r="F3" s="22"/>
      <c r="G3" s="180"/>
      <c r="H3" s="180"/>
      <c r="I3" s="192"/>
    </row>
    <row r="4" spans="1:9" ht="15" x14ac:dyDescent="0.25">
      <c r="A4" s="176"/>
      <c r="B4" s="177"/>
      <c r="C4" s="180"/>
      <c r="D4" s="180"/>
      <c r="E4" s="180"/>
      <c r="F4" s="180"/>
      <c r="G4" s="22"/>
      <c r="H4" s="180"/>
      <c r="I4" s="192"/>
    </row>
    <row r="5" spans="1:9" ht="15" x14ac:dyDescent="0.25">
      <c r="A5" s="176"/>
      <c r="B5" s="177"/>
      <c r="C5" s="177"/>
      <c r="D5" s="177"/>
      <c r="E5" s="177"/>
      <c r="F5" s="177"/>
      <c r="G5" s="177"/>
      <c r="H5" s="177"/>
      <c r="I5" s="178"/>
    </row>
    <row r="6" spans="1:9" ht="20.25" customHeight="1" x14ac:dyDescent="0.25">
      <c r="A6" s="196"/>
      <c r="B6" s="197"/>
      <c r="C6" s="197"/>
      <c r="D6" s="197"/>
      <c r="E6" s="197"/>
      <c r="F6" s="197"/>
      <c r="G6" s="197"/>
      <c r="H6" s="197"/>
      <c r="I6" s="198"/>
    </row>
    <row r="7" spans="1:9" ht="30.75" customHeight="1" x14ac:dyDescent="0.25">
      <c r="A7" s="199"/>
      <c r="B7" s="200"/>
      <c r="C7" s="200"/>
      <c r="D7" s="200"/>
      <c r="E7" s="200"/>
      <c r="F7" s="200"/>
      <c r="G7" s="23"/>
      <c r="H7" s="23"/>
      <c r="I7" s="32"/>
    </row>
    <row r="8" spans="1:9" ht="15" x14ac:dyDescent="0.25">
      <c r="A8" s="195"/>
      <c r="B8" s="190"/>
      <c r="C8" s="190"/>
      <c r="D8" s="190"/>
      <c r="E8" s="190"/>
      <c r="F8" s="190"/>
      <c r="G8" s="24"/>
      <c r="H8" s="25"/>
      <c r="I8" s="33"/>
    </row>
    <row r="9" spans="1:9" ht="24" customHeight="1" x14ac:dyDescent="0.3">
      <c r="A9" s="38"/>
      <c r="B9" s="36"/>
      <c r="C9" s="37"/>
      <c r="D9" s="37"/>
      <c r="E9" s="37"/>
      <c r="F9" s="37"/>
      <c r="G9" s="24"/>
      <c r="H9" s="25"/>
      <c r="I9" s="33"/>
    </row>
    <row r="10" spans="1:9" ht="15" x14ac:dyDescent="0.25">
      <c r="A10" s="195"/>
      <c r="B10" s="190"/>
      <c r="C10" s="190"/>
      <c r="D10" s="190"/>
      <c r="E10" s="190"/>
      <c r="F10" s="190"/>
      <c r="G10" s="24"/>
      <c r="H10" s="25"/>
      <c r="I10" s="33"/>
    </row>
    <row r="11" spans="1:9" ht="25.5" customHeight="1" x14ac:dyDescent="0.25">
      <c r="A11" s="39"/>
      <c r="B11" s="40"/>
      <c r="C11" s="155"/>
      <c r="D11" s="155"/>
      <c r="E11" s="155"/>
      <c r="F11" s="155"/>
      <c r="G11" s="155"/>
      <c r="H11" s="25"/>
      <c r="I11" s="33"/>
    </row>
    <row r="12" spans="1:9" ht="24" customHeight="1" x14ac:dyDescent="0.25">
      <c r="A12" s="188"/>
      <c r="B12" s="189"/>
      <c r="C12" s="190"/>
      <c r="D12" s="190"/>
      <c r="E12" s="190"/>
      <c r="F12" s="190"/>
      <c r="G12" s="24"/>
      <c r="H12" s="25"/>
      <c r="I12" s="33"/>
    </row>
    <row r="13" spans="1:9" ht="36" customHeight="1" x14ac:dyDescent="0.85">
      <c r="A13" s="191" t="s">
        <v>124</v>
      </c>
      <c r="B13" s="180"/>
      <c r="C13" s="180"/>
      <c r="D13" s="180"/>
      <c r="E13" s="180"/>
      <c r="F13" s="180"/>
      <c r="G13" s="180"/>
      <c r="H13" s="180"/>
      <c r="I13" s="192"/>
    </row>
    <row r="14" spans="1:9" ht="15" customHeight="1" x14ac:dyDescent="0.25">
      <c r="A14" s="191"/>
      <c r="B14" s="193"/>
      <c r="C14" s="193"/>
      <c r="D14" s="193"/>
      <c r="E14" s="193"/>
      <c r="F14" s="193"/>
      <c r="G14" s="193"/>
      <c r="H14" s="193"/>
      <c r="I14" s="194"/>
    </row>
    <row r="15" spans="1:9" ht="37.5" customHeight="1" x14ac:dyDescent="0.25">
      <c r="A15" s="191"/>
      <c r="B15" s="193"/>
      <c r="C15" s="193"/>
      <c r="D15" s="193"/>
      <c r="E15" s="193"/>
      <c r="F15" s="193"/>
      <c r="G15" s="193"/>
      <c r="H15" s="193"/>
      <c r="I15" s="194"/>
    </row>
    <row r="16" spans="1:9" ht="6.75" hidden="1" customHeight="1" x14ac:dyDescent="0.25">
      <c r="A16" s="191" t="s">
        <v>238</v>
      </c>
      <c r="B16" s="193"/>
      <c r="C16" s="193"/>
      <c r="D16" s="193"/>
      <c r="E16" s="193"/>
      <c r="F16" s="193"/>
      <c r="G16" s="193"/>
      <c r="H16" s="193"/>
      <c r="I16" s="194"/>
    </row>
    <row r="17" spans="1:9" ht="45.75" customHeight="1" x14ac:dyDescent="0.25">
      <c r="A17" s="191"/>
      <c r="B17" s="193"/>
      <c r="C17" s="193"/>
      <c r="D17" s="193"/>
      <c r="E17" s="193"/>
      <c r="F17" s="193"/>
      <c r="G17" s="193"/>
      <c r="H17" s="193"/>
      <c r="I17" s="194"/>
    </row>
    <row r="18" spans="1:9" ht="43.5" customHeight="1" x14ac:dyDescent="0.25">
      <c r="A18" s="185" t="s">
        <v>240</v>
      </c>
      <c r="B18" s="186"/>
      <c r="C18" s="186"/>
      <c r="D18" s="186"/>
      <c r="E18" s="186"/>
      <c r="F18" s="186"/>
      <c r="G18" s="186"/>
      <c r="H18" s="186"/>
      <c r="I18" s="187"/>
    </row>
    <row r="19" spans="1:9" ht="15" x14ac:dyDescent="0.25">
      <c r="A19" s="163" t="s">
        <v>239</v>
      </c>
      <c r="B19" s="164"/>
      <c r="C19" s="164"/>
      <c r="D19" s="164"/>
      <c r="E19" s="164"/>
      <c r="F19" s="164"/>
      <c r="G19" s="164"/>
      <c r="H19" s="164"/>
      <c r="I19" s="165"/>
    </row>
    <row r="20" spans="1:9" ht="15" x14ac:dyDescent="0.25">
      <c r="A20" s="166"/>
      <c r="B20" s="164"/>
      <c r="C20" s="164"/>
      <c r="D20" s="164"/>
      <c r="E20" s="164"/>
      <c r="F20" s="164"/>
      <c r="G20" s="164"/>
      <c r="H20" s="164"/>
      <c r="I20" s="165"/>
    </row>
    <row r="21" spans="1:9" ht="15" x14ac:dyDescent="0.25">
      <c r="A21" s="166"/>
      <c r="B21" s="164"/>
      <c r="C21" s="164"/>
      <c r="D21" s="164"/>
      <c r="E21" s="164"/>
      <c r="F21" s="164"/>
      <c r="G21" s="164"/>
      <c r="H21" s="164"/>
      <c r="I21" s="165"/>
    </row>
    <row r="22" spans="1:9" ht="28.5" customHeight="1" x14ac:dyDescent="0.25">
      <c r="A22" s="156"/>
      <c r="B22" s="157"/>
      <c r="C22" s="157"/>
      <c r="D22" s="157"/>
      <c r="E22" s="157"/>
      <c r="F22" s="157"/>
      <c r="G22" s="20"/>
      <c r="H22" s="27"/>
      <c r="I22" s="35"/>
    </row>
    <row r="23" spans="1:9" ht="26.25" customHeight="1" x14ac:dyDescent="0.25">
      <c r="A23" s="182" t="s">
        <v>327</v>
      </c>
      <c r="B23" s="183"/>
      <c r="C23" s="183"/>
      <c r="D23" s="183"/>
      <c r="E23" s="183"/>
      <c r="F23" s="183"/>
      <c r="G23" s="183"/>
      <c r="H23" s="183"/>
      <c r="I23" s="184"/>
    </row>
    <row r="24" spans="1:9" ht="26.25" customHeight="1" x14ac:dyDescent="0.25">
      <c r="A24" s="169"/>
      <c r="B24" s="174"/>
      <c r="C24" s="174"/>
      <c r="D24" s="174"/>
      <c r="E24" s="174"/>
      <c r="F24" s="174"/>
      <c r="G24" s="174"/>
      <c r="H24" s="174"/>
      <c r="I24" s="175"/>
    </row>
    <row r="25" spans="1:9" ht="17.25" customHeight="1" x14ac:dyDescent="0.25">
      <c r="A25" s="176"/>
      <c r="B25" s="177"/>
      <c r="C25" s="177"/>
      <c r="D25" s="177"/>
      <c r="E25" s="177"/>
      <c r="F25" s="177"/>
      <c r="G25" s="177"/>
      <c r="H25" s="177"/>
      <c r="I25" s="178"/>
    </row>
    <row r="26" spans="1:9" ht="18.75" customHeight="1" x14ac:dyDescent="0.25">
      <c r="A26" s="179"/>
      <c r="B26" s="180"/>
      <c r="C26" s="180"/>
      <c r="D26" s="180"/>
      <c r="E26" s="180"/>
      <c r="F26" s="180"/>
      <c r="G26" s="26"/>
      <c r="H26" s="26"/>
      <c r="I26" s="34"/>
    </row>
    <row r="27" spans="1:9" ht="26.25" customHeight="1" x14ac:dyDescent="0.25">
      <c r="A27" s="169"/>
      <c r="B27" s="181"/>
      <c r="C27" s="181"/>
      <c r="D27" s="181"/>
      <c r="E27" s="181"/>
      <c r="F27" s="181"/>
      <c r="G27" s="20"/>
      <c r="H27" s="27"/>
      <c r="I27" s="35"/>
    </row>
    <row r="28" spans="1:9" ht="18" customHeight="1" x14ac:dyDescent="0.25">
      <c r="A28" s="169"/>
      <c r="B28" s="170"/>
      <c r="C28" s="170"/>
      <c r="D28" s="170"/>
      <c r="E28" s="170"/>
      <c r="F28" s="170"/>
      <c r="G28" s="20"/>
      <c r="H28" s="27"/>
      <c r="I28" s="35"/>
    </row>
    <row r="29" spans="1:9" ht="18.75" customHeight="1" x14ac:dyDescent="0.25">
      <c r="A29" s="169"/>
      <c r="B29" s="170"/>
      <c r="C29" s="170"/>
      <c r="D29" s="170"/>
      <c r="E29" s="170"/>
      <c r="F29" s="170"/>
      <c r="G29" s="20"/>
      <c r="H29" s="27"/>
      <c r="I29" s="35"/>
    </row>
    <row r="30" spans="1:9" ht="27" customHeight="1" x14ac:dyDescent="0.25">
      <c r="A30" s="169"/>
      <c r="B30" s="170"/>
      <c r="C30" s="170"/>
      <c r="D30" s="170"/>
      <c r="E30" s="170"/>
      <c r="F30" s="170"/>
      <c r="G30" s="20"/>
      <c r="H30" s="27"/>
      <c r="I30" s="35"/>
    </row>
    <row r="31" spans="1:9" ht="26.25" customHeight="1" x14ac:dyDescent="0.25">
      <c r="A31" s="169"/>
      <c r="B31" s="170"/>
      <c r="C31" s="170"/>
      <c r="D31" s="170"/>
      <c r="E31" s="170"/>
      <c r="F31" s="170"/>
      <c r="G31" s="20"/>
      <c r="H31" s="27"/>
      <c r="I31" s="35"/>
    </row>
    <row r="32" spans="1:9" ht="12.75" customHeight="1" x14ac:dyDescent="0.25">
      <c r="A32" s="171"/>
      <c r="B32" s="172"/>
      <c r="C32" s="172"/>
      <c r="D32" s="172"/>
      <c r="E32" s="172"/>
      <c r="F32" s="172"/>
      <c r="G32" s="172"/>
      <c r="H32" s="172"/>
      <c r="I32" s="35"/>
    </row>
    <row r="33" spans="1:9" ht="26.25" customHeight="1" x14ac:dyDescent="0.25">
      <c r="A33" s="171"/>
      <c r="B33" s="173"/>
      <c r="C33" s="173"/>
      <c r="D33" s="173"/>
      <c r="E33" s="173"/>
      <c r="F33" s="173"/>
      <c r="G33" s="20"/>
      <c r="H33" s="28"/>
      <c r="I33" s="35"/>
    </row>
    <row r="34" spans="1:9" ht="26.25" customHeight="1" thickBot="1" x14ac:dyDescent="0.3">
      <c r="A34" s="167"/>
      <c r="B34" s="168"/>
      <c r="C34" s="168"/>
      <c r="D34" s="168"/>
      <c r="E34" s="168"/>
      <c r="F34" s="168"/>
      <c r="G34" s="168"/>
      <c r="H34" s="168"/>
      <c r="I34" s="41"/>
    </row>
    <row r="35" spans="1:9" ht="15" hidden="1" x14ac:dyDescent="0.25">
      <c r="A35" s="29"/>
      <c r="B35" s="30"/>
      <c r="C35" s="30"/>
      <c r="D35" s="30"/>
      <c r="E35" s="30"/>
      <c r="F35" s="30"/>
      <c r="G35" s="30"/>
      <c r="H35" s="30"/>
      <c r="I35" s="31"/>
    </row>
    <row r="36" spans="1:9" ht="15" hidden="1" customHeight="1" x14ac:dyDescent="0.25"/>
  </sheetData>
  <mergeCells count="40">
    <mergeCell ref="A4:B4"/>
    <mergeCell ref="C4:F4"/>
    <mergeCell ref="H4:I4"/>
    <mergeCell ref="A1:I1"/>
    <mergeCell ref="A2:I2"/>
    <mergeCell ref="A3:B3"/>
    <mergeCell ref="C3:E3"/>
    <mergeCell ref="G3:I3"/>
    <mergeCell ref="A5:C5"/>
    <mergeCell ref="D5:I5"/>
    <mergeCell ref="A6:I6"/>
    <mergeCell ref="A7:B7"/>
    <mergeCell ref="C7:D7"/>
    <mergeCell ref="E7:F7"/>
    <mergeCell ref="A10:B10"/>
    <mergeCell ref="C10:D10"/>
    <mergeCell ref="E10:F10"/>
    <mergeCell ref="A8:B8"/>
    <mergeCell ref="C8:D8"/>
    <mergeCell ref="E8:F8"/>
    <mergeCell ref="A18:I18"/>
    <mergeCell ref="A12:B12"/>
    <mergeCell ref="C12:D12"/>
    <mergeCell ref="E12:F12"/>
    <mergeCell ref="A13:I13"/>
    <mergeCell ref="A14:I15"/>
    <mergeCell ref="A16:I17"/>
    <mergeCell ref="A19:I21"/>
    <mergeCell ref="A34:H34"/>
    <mergeCell ref="A28:F28"/>
    <mergeCell ref="A29:F29"/>
    <mergeCell ref="A30:F30"/>
    <mergeCell ref="A31:F31"/>
    <mergeCell ref="A32:H32"/>
    <mergeCell ref="A33:F33"/>
    <mergeCell ref="A24:I24"/>
    <mergeCell ref="A25:I25"/>
    <mergeCell ref="A26:F26"/>
    <mergeCell ref="A27:F27"/>
    <mergeCell ref="A23:I2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08080"/>
  </sheetPr>
  <dimension ref="A1:WVQ28"/>
  <sheetViews>
    <sheetView workbookViewId="0">
      <selection activeCell="D5" sqref="D5"/>
    </sheetView>
  </sheetViews>
  <sheetFormatPr defaultColWidth="0" defaultRowHeight="15" zeroHeight="1" x14ac:dyDescent="0.25"/>
  <cols>
    <col min="1" max="1" width="9.140625" style="60" customWidth="1"/>
    <col min="2" max="2" width="10.42578125" style="60" customWidth="1"/>
    <col min="3" max="3" width="3.5703125" style="60" customWidth="1"/>
    <col min="4" max="4" width="10.28515625" style="60" customWidth="1"/>
    <col min="5" max="5" width="17.28515625" style="60" customWidth="1"/>
    <col min="6" max="6" width="11" style="60" customWidth="1"/>
    <col min="7" max="7" width="9.140625" style="60" customWidth="1"/>
    <col min="8" max="8" width="6.140625" style="60" customWidth="1"/>
    <col min="9" max="9" width="9.140625" style="60" hidden="1" customWidth="1"/>
    <col min="10" max="256" width="9.140625" hidden="1"/>
    <col min="266" max="512" width="9.140625" hidden="1"/>
    <col min="522" max="768" width="9.140625" hidden="1"/>
    <col min="778" max="1024" width="9.140625" hidden="1"/>
    <col min="1034" max="1280" width="9.140625" hidden="1"/>
    <col min="1290" max="1536" width="9.140625" hidden="1"/>
    <col min="1546" max="1792" width="9.140625" hidden="1"/>
    <col min="1802" max="2048" width="9.140625" hidden="1"/>
    <col min="2058" max="2304" width="9.140625" hidden="1"/>
    <col min="2314" max="2560" width="9.140625" hidden="1"/>
    <col min="2570" max="2816" width="9.140625" hidden="1"/>
    <col min="2826" max="3072" width="9.140625" hidden="1"/>
    <col min="3082" max="3328" width="9.140625" hidden="1"/>
    <col min="3338" max="3584" width="9.140625" hidden="1"/>
    <col min="3594" max="3840" width="9.140625" hidden="1"/>
    <col min="3850" max="4096" width="9.140625" hidden="1"/>
    <col min="4106" max="4352" width="9.140625" hidden="1"/>
    <col min="4362" max="4608" width="9.140625" hidden="1"/>
    <col min="4618" max="4864" width="9.140625" hidden="1"/>
    <col min="4874" max="5120" width="9.140625" hidden="1"/>
    <col min="5130" max="5376" width="9.140625" hidden="1"/>
    <col min="5386" max="5632" width="9.140625" hidden="1"/>
    <col min="5642" max="5888" width="9.140625" hidden="1"/>
    <col min="5898" max="6144" width="9.140625" hidden="1"/>
    <col min="6154" max="6400" width="9.140625" hidden="1"/>
    <col min="6410" max="6656" width="9.140625" hidden="1"/>
    <col min="6666" max="6912" width="9.140625" hidden="1"/>
    <col min="6922" max="7168" width="9.140625" hidden="1"/>
    <col min="7178" max="7424" width="9.140625" hidden="1"/>
    <col min="7434" max="7680" width="9.140625" hidden="1"/>
    <col min="7690" max="7936" width="9.140625" hidden="1"/>
    <col min="7946" max="8192" width="9.140625" hidden="1"/>
    <col min="8202" max="8448" width="9.140625" hidden="1"/>
    <col min="8458" max="8704" width="9.140625" hidden="1"/>
    <col min="8714" max="8960" width="9.140625" hidden="1"/>
    <col min="8970" max="9216" width="9.140625" hidden="1"/>
    <col min="9226" max="9472" width="9.140625" hidden="1"/>
    <col min="9482" max="9728" width="9.140625" hidden="1"/>
    <col min="9738" max="9984" width="9.140625" hidden="1"/>
    <col min="9994" max="10240" width="9.140625" hidden="1"/>
    <col min="10250" max="10496" width="9.140625" hidden="1"/>
    <col min="10506" max="10752" width="9.140625" hidden="1"/>
    <col min="10762" max="11008" width="9.140625" hidden="1"/>
    <col min="11018" max="11264" width="9.140625" hidden="1"/>
    <col min="11274" max="11520" width="9.140625" hidden="1"/>
    <col min="11530" max="11776" width="9.140625" hidden="1"/>
    <col min="11786" max="12032" width="9.140625" hidden="1"/>
    <col min="12042" max="12288" width="9.140625" hidden="1"/>
    <col min="12298" max="12544" width="9.140625" hidden="1"/>
    <col min="12554" max="12800" width="9.140625" hidden="1"/>
    <col min="12810" max="13056" width="9.140625" hidden="1"/>
    <col min="13066" max="13312" width="9.140625" hidden="1"/>
    <col min="13322" max="13568" width="9.140625" hidden="1"/>
    <col min="13578" max="13824" width="9.140625" hidden="1"/>
    <col min="13834" max="14080" width="9.140625" hidden="1"/>
    <col min="14090" max="14336" width="9.140625" hidden="1"/>
    <col min="14346" max="14592" width="9.140625" hidden="1"/>
    <col min="14602" max="14848" width="9.140625" hidden="1"/>
    <col min="14858" max="15104" width="9.140625" hidden="1"/>
    <col min="15114" max="15360" width="9.140625" hidden="1"/>
    <col min="15370" max="15616" width="9.140625" hidden="1"/>
    <col min="15626" max="15872" width="9.140625" hidden="1"/>
    <col min="15882" max="16128" width="9.140625" hidden="1"/>
    <col min="16138" max="16384" width="9.140625" hidden="1"/>
  </cols>
  <sheetData>
    <row r="1" spans="1:10" x14ac:dyDescent="0.25">
      <c r="A1" s="493" t="s">
        <v>266</v>
      </c>
      <c r="B1" s="494"/>
      <c r="C1" s="494"/>
      <c r="D1" s="494"/>
      <c r="E1" s="494"/>
      <c r="F1" s="494"/>
      <c r="G1" s="494"/>
      <c r="H1" s="494"/>
      <c r="I1" s="495"/>
    </row>
    <row r="2" spans="1:10" ht="34.5" customHeight="1" x14ac:dyDescent="0.25">
      <c r="A2" s="496" t="s">
        <v>341</v>
      </c>
      <c r="B2" s="497"/>
      <c r="C2" s="497"/>
      <c r="D2" s="497"/>
      <c r="E2" s="497"/>
      <c r="F2" s="497"/>
      <c r="G2" s="497"/>
      <c r="H2" s="497"/>
      <c r="I2" s="498"/>
    </row>
    <row r="3" spans="1:10" ht="66" customHeight="1" x14ac:dyDescent="0.25">
      <c r="A3" s="499" t="s">
        <v>226</v>
      </c>
      <c r="B3" s="500"/>
      <c r="C3" s="500"/>
      <c r="D3" s="500"/>
      <c r="E3" s="500"/>
      <c r="F3" s="500"/>
      <c r="G3" s="500"/>
      <c r="H3" s="500"/>
      <c r="I3" s="501"/>
    </row>
    <row r="4" spans="1:10" x14ac:dyDescent="0.25">
      <c r="A4" s="419" t="s">
        <v>120</v>
      </c>
      <c r="B4" s="419"/>
      <c r="C4" s="419"/>
      <c r="D4" s="419"/>
      <c r="E4" s="419"/>
      <c r="F4" s="419"/>
      <c r="G4" s="419"/>
      <c r="H4" s="419"/>
      <c r="I4" s="419"/>
    </row>
    <row r="5" spans="1:10" x14ac:dyDescent="0.25">
      <c r="A5" s="502" t="s">
        <v>121</v>
      </c>
      <c r="B5" s="502"/>
      <c r="C5" s="502"/>
      <c r="D5" s="124" t="s">
        <v>267</v>
      </c>
      <c r="E5" s="67"/>
      <c r="F5" s="124" t="s">
        <v>122</v>
      </c>
      <c r="G5" s="503"/>
      <c r="H5" s="504"/>
      <c r="I5" s="504"/>
    </row>
    <row r="6" spans="1:10" x14ac:dyDescent="0.25">
      <c r="A6" s="432" t="s">
        <v>123</v>
      </c>
      <c r="B6" s="432"/>
      <c r="C6" s="432"/>
      <c r="D6" s="432"/>
      <c r="E6" s="432"/>
      <c r="F6" s="432"/>
      <c r="G6" s="432"/>
      <c r="H6" s="432"/>
      <c r="I6" s="432"/>
      <c r="J6" t="s">
        <v>124</v>
      </c>
    </row>
    <row r="7" spans="1:10" x14ac:dyDescent="0.25">
      <c r="A7" s="505" t="s">
        <v>125</v>
      </c>
      <c r="B7" s="505"/>
      <c r="C7" s="506"/>
      <c r="D7" s="506"/>
      <c r="E7" s="506"/>
      <c r="F7" s="506"/>
      <c r="G7" s="506"/>
      <c r="H7" s="506"/>
      <c r="I7" s="506"/>
    </row>
    <row r="8" spans="1:10" x14ac:dyDescent="0.25">
      <c r="A8" s="505" t="s">
        <v>126</v>
      </c>
      <c r="B8" s="505"/>
      <c r="C8" s="506"/>
      <c r="D8" s="506"/>
      <c r="E8" s="506"/>
      <c r="F8" s="506"/>
      <c r="G8" s="506"/>
      <c r="H8" s="506"/>
      <c r="I8" s="506"/>
    </row>
    <row r="9" spans="1:10" x14ac:dyDescent="0.25">
      <c r="A9" s="505" t="s">
        <v>127</v>
      </c>
      <c r="B9" s="505"/>
      <c r="C9" s="506"/>
      <c r="D9" s="506"/>
      <c r="E9" s="506"/>
      <c r="F9" s="506"/>
      <c r="G9" s="506"/>
      <c r="H9" s="506"/>
      <c r="I9" s="506"/>
    </row>
    <row r="10" spans="1:10" x14ac:dyDescent="0.25">
      <c r="A10" s="505" t="s">
        <v>128</v>
      </c>
      <c r="B10" s="505"/>
      <c r="C10" s="506"/>
      <c r="D10" s="506"/>
      <c r="E10" s="506"/>
      <c r="F10" s="506"/>
      <c r="G10" s="506"/>
      <c r="H10" s="506"/>
      <c r="I10" s="506"/>
    </row>
    <row r="11" spans="1:10" x14ac:dyDescent="0.25">
      <c r="A11" s="505" t="s">
        <v>23</v>
      </c>
      <c r="B11" s="505"/>
      <c r="C11" s="506"/>
      <c r="D11" s="506"/>
      <c r="E11" s="506"/>
      <c r="F11" s="506"/>
      <c r="G11" s="506"/>
      <c r="H11" s="506"/>
      <c r="I11" s="506"/>
    </row>
    <row r="12" spans="1:10" x14ac:dyDescent="0.25">
      <c r="A12" s="505" t="s">
        <v>129</v>
      </c>
      <c r="B12" s="505"/>
      <c r="C12" s="506"/>
      <c r="D12" s="506"/>
      <c r="E12" s="506"/>
      <c r="F12" s="506"/>
      <c r="G12" s="506"/>
      <c r="H12" s="506"/>
      <c r="I12" s="506"/>
    </row>
    <row r="13" spans="1:10" x14ac:dyDescent="0.25">
      <c r="A13" s="505" t="s">
        <v>130</v>
      </c>
      <c r="B13" s="505"/>
      <c r="C13" s="506"/>
      <c r="D13" s="506"/>
      <c r="E13" s="506"/>
      <c r="F13" s="506"/>
      <c r="G13" s="506"/>
      <c r="H13" s="506"/>
      <c r="I13" s="506"/>
    </row>
    <row r="14" spans="1:10" x14ac:dyDescent="0.25">
      <c r="A14" s="505" t="s">
        <v>131</v>
      </c>
      <c r="B14" s="505"/>
      <c r="C14" s="506"/>
      <c r="D14" s="506"/>
      <c r="E14" s="506"/>
      <c r="F14" s="506"/>
      <c r="G14" s="506"/>
      <c r="H14" s="506"/>
      <c r="I14" s="506"/>
    </row>
    <row r="15" spans="1:10" x14ac:dyDescent="0.25">
      <c r="A15" s="505" t="s">
        <v>132</v>
      </c>
      <c r="B15" s="505"/>
      <c r="C15" s="506"/>
      <c r="D15" s="506"/>
      <c r="E15" s="506"/>
      <c r="F15" s="506"/>
      <c r="G15" s="506"/>
      <c r="H15" s="506"/>
      <c r="I15" s="506"/>
    </row>
    <row r="16" spans="1:10" x14ac:dyDescent="0.25">
      <c r="A16" s="505" t="s">
        <v>133</v>
      </c>
      <c r="B16" s="505"/>
      <c r="C16" s="506"/>
      <c r="D16" s="506"/>
      <c r="E16" s="506"/>
      <c r="F16" s="506"/>
      <c r="G16" s="506"/>
      <c r="H16" s="506"/>
      <c r="I16" s="506"/>
    </row>
    <row r="17" spans="1:9" x14ac:dyDescent="0.25">
      <c r="A17" s="505" t="s">
        <v>134</v>
      </c>
      <c r="B17" s="505"/>
      <c r="C17" s="506"/>
      <c r="D17" s="506"/>
      <c r="E17" s="506"/>
      <c r="F17" s="506"/>
      <c r="G17" s="506"/>
      <c r="H17" s="506"/>
      <c r="I17" s="506"/>
    </row>
    <row r="18" spans="1:9" x14ac:dyDescent="0.25">
      <c r="A18" s="432" t="s">
        <v>135</v>
      </c>
      <c r="B18" s="507"/>
      <c r="C18" s="507"/>
      <c r="D18" s="507"/>
      <c r="E18" s="507"/>
      <c r="F18" s="507"/>
      <c r="G18" s="507"/>
      <c r="H18" s="507"/>
      <c r="I18" s="507"/>
    </row>
    <row r="19" spans="1:9" x14ac:dyDescent="0.25">
      <c r="A19" s="505" t="s">
        <v>136</v>
      </c>
      <c r="B19" s="505"/>
      <c r="C19" s="233"/>
      <c r="D19" s="233"/>
      <c r="E19" s="233"/>
      <c r="F19" s="233"/>
      <c r="G19" s="233"/>
      <c r="H19" s="233"/>
      <c r="I19" s="233"/>
    </row>
    <row r="20" spans="1:9" x14ac:dyDescent="0.25">
      <c r="A20" s="505" t="s">
        <v>137</v>
      </c>
      <c r="B20" s="505"/>
      <c r="C20" s="233"/>
      <c r="D20" s="233"/>
      <c r="E20" s="233"/>
      <c r="F20" s="233"/>
      <c r="G20" s="233"/>
      <c r="H20" s="233"/>
      <c r="I20" s="233"/>
    </row>
    <row r="21" spans="1:9" x14ac:dyDescent="0.25">
      <c r="A21" s="505" t="s">
        <v>138</v>
      </c>
      <c r="B21" s="505"/>
      <c r="C21" s="233"/>
      <c r="D21" s="233"/>
      <c r="E21" s="233"/>
      <c r="F21" s="233"/>
      <c r="G21" s="233"/>
      <c r="H21" s="233"/>
      <c r="I21" s="233"/>
    </row>
    <row r="22" spans="1:9" x14ac:dyDescent="0.25">
      <c r="A22" s="505" t="s">
        <v>139</v>
      </c>
      <c r="B22" s="505"/>
      <c r="C22" s="233"/>
      <c r="D22" s="233"/>
      <c r="E22" s="233"/>
      <c r="F22" s="233"/>
      <c r="G22" s="233"/>
      <c r="H22" s="233"/>
      <c r="I22" s="233"/>
    </row>
    <row r="23" spans="1:9" x14ac:dyDescent="0.25">
      <c r="A23" s="505" t="s">
        <v>310</v>
      </c>
      <c r="B23" s="505"/>
      <c r="C23" s="233"/>
      <c r="D23" s="233"/>
      <c r="E23" s="233"/>
      <c r="F23" s="233"/>
      <c r="G23" s="233"/>
      <c r="H23" s="233"/>
      <c r="I23" s="233"/>
    </row>
    <row r="24" spans="1:9" x14ac:dyDescent="0.25">
      <c r="A24" s="505" t="s">
        <v>140</v>
      </c>
      <c r="B24" s="505"/>
      <c r="C24" s="233"/>
      <c r="D24" s="233"/>
      <c r="E24" s="233"/>
      <c r="F24" s="233"/>
      <c r="G24" s="233"/>
      <c r="H24" s="233"/>
      <c r="I24" s="233"/>
    </row>
    <row r="25" spans="1:9" x14ac:dyDescent="0.25">
      <c r="A25" s="505" t="s">
        <v>141</v>
      </c>
      <c r="B25" s="505"/>
      <c r="C25" s="233"/>
      <c r="D25" s="233"/>
      <c r="E25" s="233"/>
      <c r="F25" s="233"/>
      <c r="G25" s="233"/>
      <c r="H25" s="233"/>
      <c r="I25" s="233"/>
    </row>
    <row r="26" spans="1:9" x14ac:dyDescent="0.25">
      <c r="A26" s="505" t="s">
        <v>142</v>
      </c>
      <c r="B26" s="505"/>
      <c r="C26" s="233"/>
      <c r="D26" s="233"/>
      <c r="E26" s="233"/>
      <c r="F26" s="233"/>
      <c r="G26" s="233"/>
      <c r="H26" s="233"/>
      <c r="I26" s="233"/>
    </row>
    <row r="27" spans="1:9" x14ac:dyDescent="0.25">
      <c r="A27" s="505" t="s">
        <v>143</v>
      </c>
      <c r="B27" s="505"/>
      <c r="C27" s="233"/>
      <c r="D27" s="233"/>
      <c r="E27" s="233"/>
      <c r="F27" s="233"/>
      <c r="G27" s="233"/>
      <c r="H27" s="233"/>
      <c r="I27" s="233"/>
    </row>
    <row r="28" spans="1:9" x14ac:dyDescent="0.25">
      <c r="A28" s="505" t="s">
        <v>134</v>
      </c>
      <c r="B28" s="505"/>
      <c r="C28" s="233"/>
      <c r="D28" s="233"/>
      <c r="E28" s="233"/>
      <c r="F28" s="233"/>
      <c r="G28" s="233"/>
      <c r="H28" s="233"/>
      <c r="I28" s="233"/>
    </row>
  </sheetData>
  <mergeCells count="50">
    <mergeCell ref="A26:B26"/>
    <mergeCell ref="C26:I26"/>
    <mergeCell ref="A27:B27"/>
    <mergeCell ref="C27:I27"/>
    <mergeCell ref="A28:B28"/>
    <mergeCell ref="C28:I28"/>
    <mergeCell ref="A23:B23"/>
    <mergeCell ref="C23:I23"/>
    <mergeCell ref="A24:B24"/>
    <mergeCell ref="C24:I24"/>
    <mergeCell ref="A25:B25"/>
    <mergeCell ref="C25:I25"/>
    <mergeCell ref="A20:B20"/>
    <mergeCell ref="C20:I20"/>
    <mergeCell ref="A21:B21"/>
    <mergeCell ref="C21:I21"/>
    <mergeCell ref="A22:B22"/>
    <mergeCell ref="C22:I22"/>
    <mergeCell ref="A19:B19"/>
    <mergeCell ref="C19:I19"/>
    <mergeCell ref="A13:B13"/>
    <mergeCell ref="C13:I13"/>
    <mergeCell ref="A14:B14"/>
    <mergeCell ref="C14:I14"/>
    <mergeCell ref="A15:B15"/>
    <mergeCell ref="C15:I15"/>
    <mergeCell ref="A16:B16"/>
    <mergeCell ref="C16:I16"/>
    <mergeCell ref="A17:B17"/>
    <mergeCell ref="C17:I17"/>
    <mergeCell ref="A18:I18"/>
    <mergeCell ref="A10:B10"/>
    <mergeCell ref="C10:I10"/>
    <mergeCell ref="A11:B11"/>
    <mergeCell ref="C11:I11"/>
    <mergeCell ref="A12:B12"/>
    <mergeCell ref="C12:I12"/>
    <mergeCell ref="A7:B7"/>
    <mergeCell ref="C7:I7"/>
    <mergeCell ref="A8:B8"/>
    <mergeCell ref="C8:I8"/>
    <mergeCell ref="A9:B9"/>
    <mergeCell ref="C9:I9"/>
    <mergeCell ref="A6:I6"/>
    <mergeCell ref="A1:I1"/>
    <mergeCell ref="A2:I2"/>
    <mergeCell ref="A3:I3"/>
    <mergeCell ref="A4:I4"/>
    <mergeCell ref="A5:C5"/>
    <mergeCell ref="G5:I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6600"/>
    <pageSetUpPr fitToPage="1"/>
  </sheetPr>
  <dimension ref="A1:G69"/>
  <sheetViews>
    <sheetView zoomScale="115" zoomScaleNormal="115" workbookViewId="0">
      <selection activeCell="A30" sqref="A30:C30"/>
    </sheetView>
  </sheetViews>
  <sheetFormatPr defaultColWidth="0" defaultRowHeight="15" customHeight="1" zeroHeight="1" x14ac:dyDescent="0.25"/>
  <cols>
    <col min="1" max="1" width="26.7109375" style="13" customWidth="1"/>
    <col min="2" max="2" width="38" style="13" customWidth="1"/>
    <col min="3" max="3" width="49.5703125" style="13" customWidth="1"/>
    <col min="4" max="16384" width="0" style="13" hidden="1"/>
  </cols>
  <sheetData>
    <row r="1" spans="1:7" s="584" customFormat="1" ht="4.5" customHeight="1" x14ac:dyDescent="0.25">
      <c r="A1" s="582"/>
      <c r="B1" s="583"/>
      <c r="C1" s="583"/>
    </row>
    <row r="2" spans="1:7" s="128" customFormat="1" ht="18" customHeight="1" x14ac:dyDescent="0.25">
      <c r="A2" s="566" t="s">
        <v>195</v>
      </c>
      <c r="B2" s="567"/>
      <c r="C2" s="567"/>
    </row>
    <row r="3" spans="1:7" s="129" customFormat="1" ht="20.25" customHeight="1" x14ac:dyDescent="0.25">
      <c r="A3" s="568" t="s">
        <v>342</v>
      </c>
      <c r="B3" s="585"/>
      <c r="C3" s="585"/>
    </row>
    <row r="4" spans="1:7" s="129" customFormat="1" ht="15" hidden="1" customHeight="1" x14ac:dyDescent="0.25">
      <c r="A4" s="586" t="s">
        <v>144</v>
      </c>
      <c r="B4" s="587"/>
      <c r="C4" s="587"/>
    </row>
    <row r="5" spans="1:7" s="130" customFormat="1" ht="73.5" customHeight="1" x14ac:dyDescent="0.25">
      <c r="A5" s="588" t="s">
        <v>197</v>
      </c>
      <c r="B5" s="571"/>
      <c r="C5" s="571"/>
    </row>
    <row r="6" spans="1:7" s="132" customFormat="1" ht="17.25" customHeight="1" x14ac:dyDescent="0.25">
      <c r="A6" s="574" t="s">
        <v>180</v>
      </c>
      <c r="B6" s="574"/>
      <c r="C6" s="574"/>
      <c r="D6" s="561"/>
      <c r="E6" s="561"/>
      <c r="F6" s="562"/>
      <c r="G6" s="131"/>
    </row>
    <row r="7" spans="1:7" s="134" customFormat="1" ht="15" customHeight="1" x14ac:dyDescent="0.25">
      <c r="A7" s="594"/>
      <c r="B7" s="594"/>
      <c r="C7" s="594"/>
      <c r="D7" s="531"/>
      <c r="E7" s="531"/>
      <c r="F7" s="532"/>
      <c r="G7" s="133"/>
    </row>
    <row r="8" spans="1:7" s="132" customFormat="1" ht="15" customHeight="1" x14ac:dyDescent="0.25">
      <c r="A8" s="574" t="s">
        <v>181</v>
      </c>
      <c r="B8" s="595"/>
      <c r="C8" s="595"/>
      <c r="D8" s="533"/>
      <c r="E8" s="533"/>
      <c r="F8" s="534"/>
      <c r="G8" s="131"/>
    </row>
    <row r="9" spans="1:7" s="134" customFormat="1" ht="15" customHeight="1" x14ac:dyDescent="0.25">
      <c r="A9" s="580"/>
      <c r="B9" s="580"/>
      <c r="C9" s="580"/>
      <c r="D9" s="589"/>
      <c r="E9" s="589"/>
      <c r="F9" s="590"/>
      <c r="G9" s="133"/>
    </row>
    <row r="10" spans="1:7" s="134" customFormat="1" ht="15" customHeight="1" x14ac:dyDescent="0.25">
      <c r="A10" s="591"/>
      <c r="B10" s="592"/>
      <c r="C10" s="593"/>
      <c r="D10" s="135"/>
      <c r="E10" s="135"/>
      <c r="F10" s="136"/>
      <c r="G10" s="133"/>
    </row>
    <row r="11" spans="1:7" s="132" customFormat="1" ht="15" customHeight="1" x14ac:dyDescent="0.25">
      <c r="A11" s="577" t="s">
        <v>182</v>
      </c>
      <c r="B11" s="578"/>
      <c r="C11" s="578"/>
      <c r="D11" s="131"/>
      <c r="E11" s="137"/>
      <c r="F11" s="137"/>
      <c r="G11" s="131"/>
    </row>
    <row r="12" spans="1:7" s="134" customFormat="1" ht="15" customHeight="1" x14ac:dyDescent="0.25">
      <c r="A12" s="579"/>
      <c r="B12" s="579"/>
      <c r="C12" s="579"/>
      <c r="D12" s="133"/>
      <c r="E12" s="138"/>
      <c r="F12" s="138"/>
      <c r="G12" s="133"/>
    </row>
    <row r="13" spans="1:7" s="132" customFormat="1" ht="15.75" customHeight="1" x14ac:dyDescent="0.25">
      <c r="A13" s="574" t="s">
        <v>183</v>
      </c>
      <c r="B13" s="574"/>
      <c r="C13" s="574"/>
      <c r="D13" s="533"/>
      <c r="E13" s="533"/>
      <c r="F13" s="534"/>
      <c r="G13" s="131"/>
    </row>
    <row r="14" spans="1:7" s="134" customFormat="1" ht="15" customHeight="1" x14ac:dyDescent="0.25">
      <c r="A14" s="580"/>
      <c r="B14" s="581"/>
      <c r="C14" s="581"/>
      <c r="D14" s="531"/>
      <c r="E14" s="531"/>
      <c r="F14" s="532"/>
      <c r="G14" s="133"/>
    </row>
    <row r="15" spans="1:7" s="132" customFormat="1" ht="15" customHeight="1" x14ac:dyDescent="0.25">
      <c r="A15" s="574" t="s">
        <v>184</v>
      </c>
      <c r="B15" s="574"/>
      <c r="C15" s="574"/>
      <c r="D15" s="527"/>
      <c r="E15" s="527"/>
      <c r="F15" s="528"/>
      <c r="G15" s="131"/>
    </row>
    <row r="16" spans="1:7" s="134" customFormat="1" ht="15.75" customHeight="1" x14ac:dyDescent="0.25">
      <c r="A16" s="580"/>
      <c r="B16" s="581"/>
      <c r="C16" s="581"/>
      <c r="D16" s="531"/>
      <c r="E16" s="531"/>
      <c r="F16" s="532"/>
      <c r="G16" s="133"/>
    </row>
    <row r="17" spans="1:7" s="132" customFormat="1" ht="15" customHeight="1" x14ac:dyDescent="0.25">
      <c r="A17" s="574" t="s">
        <v>185</v>
      </c>
      <c r="B17" s="574"/>
      <c r="C17" s="574"/>
      <c r="D17" s="533"/>
      <c r="E17" s="533"/>
      <c r="F17" s="534"/>
      <c r="G17" s="131"/>
    </row>
    <row r="18" spans="1:7" s="140" customFormat="1" ht="120" customHeight="1" x14ac:dyDescent="0.25">
      <c r="A18" s="557"/>
      <c r="B18" s="558"/>
      <c r="C18" s="558"/>
      <c r="D18" s="141"/>
      <c r="E18" s="141"/>
      <c r="F18" s="141"/>
      <c r="G18" s="142"/>
    </row>
    <row r="19" spans="1:7" s="556" customFormat="1" ht="21.75" customHeight="1" x14ac:dyDescent="0.25">
      <c r="A19" s="575" t="s">
        <v>186</v>
      </c>
      <c r="B19" s="575"/>
      <c r="C19" s="575"/>
    </row>
    <row r="20" spans="1:7" s="143" customFormat="1" ht="15" hidden="1" customHeight="1" x14ac:dyDescent="0.25">
      <c r="A20" s="576"/>
      <c r="B20" s="576"/>
      <c r="C20" s="576"/>
    </row>
    <row r="21" spans="1:7" s="552" customFormat="1" ht="21" customHeight="1" x14ac:dyDescent="0.25">
      <c r="A21" s="549"/>
      <c r="B21" s="550"/>
      <c r="C21" s="550"/>
      <c r="D21" s="550"/>
      <c r="E21" s="550"/>
      <c r="F21" s="550"/>
      <c r="G21" s="551"/>
    </row>
    <row r="22" spans="1:7" s="556" customFormat="1" ht="21" customHeight="1" x14ac:dyDescent="0.25">
      <c r="A22" s="553" t="s">
        <v>187</v>
      </c>
      <c r="B22" s="554"/>
      <c r="C22" s="554"/>
      <c r="D22" s="554"/>
      <c r="E22" s="554"/>
      <c r="F22" s="554"/>
      <c r="G22" s="555"/>
    </row>
    <row r="23" spans="1:7" s="552" customFormat="1" ht="21.75" customHeight="1" x14ac:dyDescent="0.25">
      <c r="A23" s="557"/>
      <c r="B23" s="558"/>
      <c r="C23" s="558"/>
    </row>
    <row r="24" spans="1:7" s="137" customFormat="1" ht="22.5" customHeight="1" x14ac:dyDescent="0.25">
      <c r="A24" s="553" t="s">
        <v>188</v>
      </c>
      <c r="B24" s="559"/>
      <c r="C24" s="559"/>
    </row>
    <row r="25" spans="1:7" s="143" customFormat="1" ht="27.75" customHeight="1" x14ac:dyDescent="0.25">
      <c r="A25" s="565"/>
      <c r="B25" s="531"/>
      <c r="C25" s="531"/>
    </row>
    <row r="26" spans="1:7" s="140" customFormat="1" ht="5.25" customHeight="1" x14ac:dyDescent="0.25">
      <c r="A26" s="572"/>
      <c r="B26" s="573"/>
      <c r="C26" s="573"/>
    </row>
    <row r="27" spans="1:7" s="128" customFormat="1" ht="18.75" customHeight="1" x14ac:dyDescent="0.25">
      <c r="A27" s="566" t="s">
        <v>196</v>
      </c>
      <c r="B27" s="567"/>
      <c r="C27" s="567"/>
    </row>
    <row r="28" spans="1:7" s="129" customFormat="1" ht="24.75" customHeight="1" x14ac:dyDescent="0.25">
      <c r="A28" s="568" t="s">
        <v>343</v>
      </c>
      <c r="B28" s="569"/>
      <c r="C28" s="569"/>
    </row>
    <row r="29" spans="1:7" s="144" customFormat="1" ht="58.5" customHeight="1" x14ac:dyDescent="0.25">
      <c r="A29" s="570" t="s">
        <v>227</v>
      </c>
      <c r="B29" s="571"/>
      <c r="C29" s="571"/>
    </row>
    <row r="30" spans="1:7" s="132" customFormat="1" ht="30.75" customHeight="1" x14ac:dyDescent="0.25">
      <c r="A30" s="525" t="s">
        <v>301</v>
      </c>
      <c r="B30" s="526"/>
      <c r="C30" s="526"/>
      <c r="D30" s="561"/>
      <c r="E30" s="561"/>
      <c r="F30" s="562"/>
      <c r="G30" s="131"/>
    </row>
    <row r="31" spans="1:7" s="134" customFormat="1" ht="15" customHeight="1" x14ac:dyDescent="0.25">
      <c r="A31" s="563"/>
      <c r="B31" s="564"/>
      <c r="C31" s="564"/>
      <c r="D31" s="531"/>
      <c r="E31" s="531"/>
      <c r="F31" s="532"/>
      <c r="G31" s="133"/>
    </row>
    <row r="32" spans="1:7" s="132" customFormat="1" ht="15" customHeight="1" x14ac:dyDescent="0.25">
      <c r="A32" s="525" t="s">
        <v>189</v>
      </c>
      <c r="B32" s="526"/>
      <c r="C32" s="526"/>
      <c r="D32" s="533"/>
      <c r="E32" s="533"/>
      <c r="F32" s="534"/>
      <c r="G32" s="131"/>
    </row>
    <row r="33" spans="1:7" s="134" customFormat="1" ht="15" customHeight="1" x14ac:dyDescent="0.25">
      <c r="A33" s="529"/>
      <c r="B33" s="545"/>
      <c r="C33" s="545"/>
      <c r="D33" s="531"/>
      <c r="E33" s="531"/>
      <c r="F33" s="532"/>
      <c r="G33" s="133"/>
    </row>
    <row r="34" spans="1:7" s="134" customFormat="1" ht="15" customHeight="1" x14ac:dyDescent="0.25">
      <c r="A34" s="529"/>
      <c r="B34" s="560"/>
      <c r="C34" s="560"/>
      <c r="D34" s="145"/>
      <c r="E34" s="145"/>
      <c r="F34" s="133"/>
      <c r="G34" s="133"/>
    </row>
    <row r="35" spans="1:7" s="132" customFormat="1" ht="15" customHeight="1" x14ac:dyDescent="0.25">
      <c r="A35" s="546" t="s">
        <v>190</v>
      </c>
      <c r="B35" s="547"/>
      <c r="C35" s="547"/>
      <c r="D35" s="131"/>
      <c r="E35" s="137"/>
      <c r="F35" s="137"/>
      <c r="G35" s="131"/>
    </row>
    <row r="36" spans="1:7" s="134" customFormat="1" ht="15" customHeight="1" x14ac:dyDescent="0.25">
      <c r="A36" s="529"/>
      <c r="B36" s="548"/>
      <c r="C36" s="548"/>
      <c r="D36" s="133"/>
      <c r="E36" s="138"/>
      <c r="F36" s="138"/>
      <c r="G36" s="133"/>
    </row>
    <row r="37" spans="1:7" s="149" customFormat="1" ht="15.75" customHeight="1" x14ac:dyDescent="0.25">
      <c r="A37" s="525" t="s">
        <v>191</v>
      </c>
      <c r="B37" s="526"/>
      <c r="C37" s="526"/>
      <c r="D37" s="543"/>
      <c r="E37" s="543"/>
      <c r="F37" s="544"/>
      <c r="G37" s="148"/>
    </row>
    <row r="38" spans="1:7" s="151" customFormat="1" ht="15" customHeight="1" x14ac:dyDescent="0.25">
      <c r="A38" s="518"/>
      <c r="B38" s="519"/>
      <c r="C38" s="519"/>
      <c r="D38" s="520"/>
      <c r="E38" s="520"/>
      <c r="F38" s="521"/>
      <c r="G38" s="150"/>
    </row>
    <row r="39" spans="1:7" s="132" customFormat="1" ht="15" customHeight="1" x14ac:dyDescent="0.25">
      <c r="A39" s="525" t="s">
        <v>184</v>
      </c>
      <c r="B39" s="526"/>
      <c r="C39" s="526"/>
      <c r="D39" s="527"/>
      <c r="E39" s="527"/>
      <c r="F39" s="528"/>
      <c r="G39" s="131"/>
    </row>
    <row r="40" spans="1:7" s="134" customFormat="1" ht="15.75" customHeight="1" x14ac:dyDescent="0.25">
      <c r="A40" s="529"/>
      <c r="B40" s="530"/>
      <c r="C40" s="530"/>
      <c r="D40" s="531"/>
      <c r="E40" s="531"/>
      <c r="F40" s="532"/>
      <c r="G40" s="133"/>
    </row>
    <row r="41" spans="1:7" s="132" customFormat="1" ht="15" customHeight="1" x14ac:dyDescent="0.25">
      <c r="A41" s="525" t="s">
        <v>192</v>
      </c>
      <c r="B41" s="526"/>
      <c r="C41" s="526"/>
      <c r="D41" s="533"/>
      <c r="E41" s="533"/>
      <c r="F41" s="534"/>
      <c r="G41" s="131"/>
    </row>
    <row r="42" spans="1:7" s="140" customFormat="1" ht="75" customHeight="1" x14ac:dyDescent="0.25">
      <c r="A42" s="535"/>
      <c r="B42" s="536"/>
      <c r="C42" s="536"/>
      <c r="D42" s="139"/>
      <c r="E42" s="143"/>
      <c r="F42" s="143"/>
      <c r="G42" s="139"/>
    </row>
    <row r="43" spans="1:7" s="140" customFormat="1" ht="15" hidden="1" customHeight="1" x14ac:dyDescent="0.25">
      <c r="A43" s="537"/>
      <c r="B43" s="537"/>
      <c r="C43" s="537"/>
    </row>
    <row r="44" spans="1:7" s="541" customFormat="1" ht="21" customHeight="1" x14ac:dyDescent="0.25">
      <c r="A44" s="538" t="s">
        <v>193</v>
      </c>
      <c r="B44" s="539"/>
      <c r="C44" s="539"/>
      <c r="D44" s="539"/>
      <c r="E44" s="539"/>
      <c r="F44" s="539"/>
      <c r="G44" s="540"/>
    </row>
    <row r="45" spans="1:7" s="152" customFormat="1" ht="15" hidden="1" customHeight="1" x14ac:dyDescent="0.25">
      <c r="A45" s="542"/>
      <c r="B45" s="542"/>
      <c r="C45" s="542"/>
    </row>
    <row r="46" spans="1:7" s="524" customFormat="1" ht="21" customHeight="1" x14ac:dyDescent="0.25">
      <c r="A46" s="510"/>
      <c r="B46" s="522"/>
      <c r="C46" s="522"/>
      <c r="D46" s="522"/>
      <c r="E46" s="522"/>
      <c r="F46" s="522"/>
      <c r="G46" s="523"/>
    </row>
    <row r="47" spans="1:7" s="147" customFormat="1" ht="21" customHeight="1" x14ac:dyDescent="0.25">
      <c r="A47" s="508" t="s">
        <v>302</v>
      </c>
      <c r="B47" s="509"/>
      <c r="C47" s="509"/>
    </row>
    <row r="48" spans="1:7" s="146" customFormat="1" ht="21" customHeight="1" x14ac:dyDescent="0.25">
      <c r="A48" s="510"/>
      <c r="B48" s="511"/>
      <c r="C48" s="511"/>
    </row>
    <row r="49" spans="1:7" s="147" customFormat="1" ht="21" customHeight="1" x14ac:dyDescent="0.25">
      <c r="A49" s="512" t="s">
        <v>194</v>
      </c>
      <c r="B49" s="513"/>
      <c r="C49" s="513"/>
    </row>
    <row r="50" spans="1:7" s="146" customFormat="1" ht="34.5" customHeight="1" x14ac:dyDescent="0.25">
      <c r="A50" s="514"/>
      <c r="B50" s="515"/>
      <c r="C50" s="515"/>
    </row>
    <row r="51" spans="1:7" s="516" customFormat="1" ht="15" customHeight="1" x14ac:dyDescent="0.25">
      <c r="B51" s="517"/>
      <c r="C51" s="517"/>
      <c r="D51" s="517"/>
      <c r="E51" s="517"/>
      <c r="F51" s="517"/>
      <c r="G51" s="517"/>
    </row>
    <row r="52" spans="1:7" hidden="1" x14ac:dyDescent="0.25"/>
    <row r="53" spans="1:7" hidden="1" x14ac:dyDescent="0.25"/>
    <row r="54" spans="1:7" ht="0.75" hidden="1" customHeight="1" x14ac:dyDescent="0.25"/>
    <row r="55" spans="1:7" hidden="1" x14ac:dyDescent="0.25"/>
    <row r="56" spans="1:7" hidden="1" x14ac:dyDescent="0.25"/>
    <row r="57" spans="1:7" hidden="1" x14ac:dyDescent="0.25"/>
    <row r="58" spans="1:7" hidden="1" x14ac:dyDescent="0.25"/>
    <row r="59" spans="1:7" ht="2.25" hidden="1" customHeight="1" x14ac:dyDescent="0.25"/>
    <row r="60" spans="1:7" hidden="1" x14ac:dyDescent="0.25"/>
    <row r="61" spans="1:7" ht="15" hidden="1" customHeight="1" x14ac:dyDescent="0.25"/>
    <row r="62" spans="1:7" ht="15" hidden="1" customHeight="1" x14ac:dyDescent="0.25"/>
    <row r="63" spans="1:7" ht="15" hidden="1" customHeight="1" x14ac:dyDescent="0.25"/>
    <row r="64" spans="1:7"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mergeCells count="69">
    <mergeCell ref="A9:C9"/>
    <mergeCell ref="D9:F9"/>
    <mergeCell ref="A10:C10"/>
    <mergeCell ref="A6:C6"/>
    <mergeCell ref="D6:F6"/>
    <mergeCell ref="A7:C7"/>
    <mergeCell ref="D7:F7"/>
    <mergeCell ref="A8:C8"/>
    <mergeCell ref="D8:F8"/>
    <mergeCell ref="A1:XFD1"/>
    <mergeCell ref="A2:C2"/>
    <mergeCell ref="A3:C3"/>
    <mergeCell ref="A4:C4"/>
    <mergeCell ref="A5:C5"/>
    <mergeCell ref="A11:C11"/>
    <mergeCell ref="A12:C12"/>
    <mergeCell ref="A14:C14"/>
    <mergeCell ref="A16:C16"/>
    <mergeCell ref="D16:F16"/>
    <mergeCell ref="D14:F14"/>
    <mergeCell ref="A15:C15"/>
    <mergeCell ref="D15:F15"/>
    <mergeCell ref="A13:C13"/>
    <mergeCell ref="D13:F13"/>
    <mergeCell ref="A17:C17"/>
    <mergeCell ref="D17:F17"/>
    <mergeCell ref="A18:C18"/>
    <mergeCell ref="A19:XFD19"/>
    <mergeCell ref="A20:C20"/>
    <mergeCell ref="A21:XFD21"/>
    <mergeCell ref="A22:XFD22"/>
    <mergeCell ref="A23:XFD23"/>
    <mergeCell ref="A24:C24"/>
    <mergeCell ref="A34:C34"/>
    <mergeCell ref="D32:F32"/>
    <mergeCell ref="A32:C32"/>
    <mergeCell ref="D30:F30"/>
    <mergeCell ref="A31:C31"/>
    <mergeCell ref="D31:F31"/>
    <mergeCell ref="A30:C30"/>
    <mergeCell ref="A25:C25"/>
    <mergeCell ref="A27:C27"/>
    <mergeCell ref="A28:C28"/>
    <mergeCell ref="A29:C29"/>
    <mergeCell ref="A26:C26"/>
    <mergeCell ref="A37:C37"/>
    <mergeCell ref="D37:F37"/>
    <mergeCell ref="A33:C33"/>
    <mergeCell ref="D33:F33"/>
    <mergeCell ref="A35:C35"/>
    <mergeCell ref="A36:C36"/>
    <mergeCell ref="A38:C38"/>
    <mergeCell ref="D38:F38"/>
    <mergeCell ref="A46:XFD46"/>
    <mergeCell ref="A39:C39"/>
    <mergeCell ref="D39:F39"/>
    <mergeCell ref="A40:C40"/>
    <mergeCell ref="D40:F40"/>
    <mergeCell ref="A41:C41"/>
    <mergeCell ref="D41:F41"/>
    <mergeCell ref="A42:C42"/>
    <mergeCell ref="A43:C43"/>
    <mergeCell ref="A44:XFD44"/>
    <mergeCell ref="A45:C45"/>
    <mergeCell ref="A47:C47"/>
    <mergeCell ref="A48:C48"/>
    <mergeCell ref="A49:C49"/>
    <mergeCell ref="A50:C50"/>
    <mergeCell ref="A51:XFD51"/>
  </mergeCells>
  <pageMargins left="0.7" right="0.7" top="0.75" bottom="0.75" header="0.3" footer="0.3"/>
  <pageSetup paperSize="9" scale="76"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9900"/>
  </sheetPr>
  <dimension ref="A1:WVQ43"/>
  <sheetViews>
    <sheetView workbookViewId="0">
      <selection activeCell="E8" sqref="E8:F8"/>
    </sheetView>
  </sheetViews>
  <sheetFormatPr defaultColWidth="0" defaultRowHeight="15" zeroHeight="1" x14ac:dyDescent="0.25"/>
  <cols>
    <col min="1" max="5" width="9.140625" customWidth="1"/>
    <col min="6" max="6" width="12" customWidth="1"/>
    <col min="7" max="9" width="9.140625" customWidth="1"/>
    <col min="10" max="256" width="9.140625" hidden="1"/>
    <col min="266" max="512" width="9.140625" hidden="1"/>
    <col min="522" max="768" width="9.140625" hidden="1"/>
    <col min="778" max="1024" width="9.140625" hidden="1"/>
    <col min="1034" max="1280" width="9.140625" hidden="1"/>
    <col min="1290" max="1536" width="9.140625" hidden="1"/>
    <col min="1546" max="1792" width="9.140625" hidden="1"/>
    <col min="1802" max="2048" width="9.140625" hidden="1"/>
    <col min="2058" max="2304" width="9.140625" hidden="1"/>
    <col min="2314" max="2560" width="9.140625" hidden="1"/>
    <col min="2570" max="2816" width="9.140625" hidden="1"/>
    <col min="2826" max="3072" width="9.140625" hidden="1"/>
    <col min="3082" max="3328" width="9.140625" hidden="1"/>
    <col min="3338" max="3584" width="9.140625" hidden="1"/>
    <col min="3594" max="3840" width="9.140625" hidden="1"/>
    <col min="3850" max="4096" width="9.140625" hidden="1"/>
    <col min="4106" max="4352" width="9.140625" hidden="1"/>
    <col min="4362" max="4608" width="9.140625" hidden="1"/>
    <col min="4618" max="4864" width="9.140625" hidden="1"/>
    <col min="4874" max="5120" width="9.140625" hidden="1"/>
    <col min="5130" max="5376" width="9.140625" hidden="1"/>
    <col min="5386" max="5632" width="9.140625" hidden="1"/>
    <col min="5642" max="5888" width="9.140625" hidden="1"/>
    <col min="5898" max="6144" width="9.140625" hidden="1"/>
    <col min="6154" max="6400" width="9.140625" hidden="1"/>
    <col min="6410" max="6656" width="9.140625" hidden="1"/>
    <col min="6666" max="6912" width="9.140625" hidden="1"/>
    <col min="6922" max="7168" width="9.140625" hidden="1"/>
    <col min="7178" max="7424" width="9.140625" hidden="1"/>
    <col min="7434" max="7680" width="9.140625" hidden="1"/>
    <col min="7690" max="7936" width="9.140625" hidden="1"/>
    <col min="7946" max="8192" width="9.140625" hidden="1"/>
    <col min="8202" max="8448" width="9.140625" hidden="1"/>
    <col min="8458" max="8704" width="9.140625" hidden="1"/>
    <col min="8714" max="8960" width="9.140625" hidden="1"/>
    <col min="8970" max="9216" width="9.140625" hidden="1"/>
    <col min="9226" max="9472" width="9.140625" hidden="1"/>
    <col min="9482" max="9728" width="9.140625" hidden="1"/>
    <col min="9738" max="9984" width="9.140625" hidden="1"/>
    <col min="9994" max="10240" width="9.140625" hidden="1"/>
    <col min="10250" max="10496" width="9.140625" hidden="1"/>
    <col min="10506" max="10752" width="9.140625" hidden="1"/>
    <col min="10762" max="11008" width="9.140625" hidden="1"/>
    <col min="11018" max="11264" width="9.140625" hidden="1"/>
    <col min="11274" max="11520" width="9.140625" hidden="1"/>
    <col min="11530" max="11776" width="9.140625" hidden="1"/>
    <col min="11786" max="12032" width="9.140625" hidden="1"/>
    <col min="12042" max="12288" width="9.140625" hidden="1"/>
    <col min="12298" max="12544" width="9.140625" hidden="1"/>
    <col min="12554" max="12800" width="9.140625" hidden="1"/>
    <col min="12810" max="13056" width="9.140625" hidden="1"/>
    <col min="13066" max="13312" width="9.140625" hidden="1"/>
    <col min="13322" max="13568" width="9.140625" hidden="1"/>
    <col min="13578" max="13824" width="9.140625" hidden="1"/>
    <col min="13834" max="14080" width="9.140625" hidden="1"/>
    <col min="14090" max="14336" width="9.140625" hidden="1"/>
    <col min="14346" max="14592" width="9.140625" hidden="1"/>
    <col min="14602" max="14848" width="9.140625" hidden="1"/>
    <col min="14858" max="15104" width="9.140625" hidden="1"/>
    <col min="15114" max="15360" width="9.140625" hidden="1"/>
    <col min="15370" max="15616" width="9.140625" hidden="1"/>
    <col min="15626" max="15872" width="9.140625" hidden="1"/>
    <col min="15882" max="16128" width="9.140625" hidden="1"/>
    <col min="16138" max="16384" width="9.140625" hidden="1"/>
  </cols>
  <sheetData>
    <row r="1" spans="1:16" x14ac:dyDescent="0.25">
      <c r="A1" s="493" t="s">
        <v>300</v>
      </c>
      <c r="B1" s="494"/>
      <c r="C1" s="494"/>
      <c r="D1" s="494"/>
      <c r="E1" s="494"/>
      <c r="F1" s="494"/>
      <c r="G1" s="494"/>
      <c r="H1" s="494"/>
      <c r="I1" s="495"/>
    </row>
    <row r="2" spans="1:16" ht="31.5" customHeight="1" x14ac:dyDescent="0.25">
      <c r="A2" s="597" t="s">
        <v>344</v>
      </c>
      <c r="B2" s="598"/>
      <c r="C2" s="598"/>
      <c r="D2" s="598"/>
      <c r="E2" s="598"/>
      <c r="F2" s="598"/>
      <c r="G2" s="598"/>
      <c r="H2" s="598"/>
      <c r="I2" s="599"/>
    </row>
    <row r="3" spans="1:16" x14ac:dyDescent="0.25">
      <c r="A3" s="596" t="s">
        <v>145</v>
      </c>
      <c r="B3" s="596"/>
      <c r="C3" s="233"/>
      <c r="D3" s="233"/>
      <c r="E3" s="233"/>
      <c r="F3" s="233"/>
      <c r="G3" s="233"/>
      <c r="H3" s="233"/>
      <c r="I3" s="233"/>
    </row>
    <row r="4" spans="1:16" x14ac:dyDescent="0.25">
      <c r="A4" s="596" t="s">
        <v>146</v>
      </c>
      <c r="B4" s="596"/>
      <c r="C4" s="600"/>
      <c r="D4" s="601"/>
      <c r="E4" s="602" t="s">
        <v>209</v>
      </c>
      <c r="F4" s="603"/>
      <c r="G4" s="604"/>
      <c r="H4" s="605"/>
      <c r="I4" s="606"/>
      <c r="J4" s="489"/>
      <c r="K4" s="489"/>
      <c r="L4" s="489"/>
      <c r="M4" s="489"/>
      <c r="N4" s="489"/>
      <c r="O4" s="489"/>
      <c r="P4" s="489"/>
    </row>
    <row r="5" spans="1:16" x14ac:dyDescent="0.25">
      <c r="A5" s="419" t="s">
        <v>125</v>
      </c>
      <c r="B5" s="419"/>
      <c r="C5" s="419" t="s">
        <v>126</v>
      </c>
      <c r="D5" s="419"/>
      <c r="E5" s="419" t="s">
        <v>127</v>
      </c>
      <c r="F5" s="419"/>
      <c r="G5" s="419" t="s">
        <v>147</v>
      </c>
      <c r="H5" s="419"/>
      <c r="I5" s="419"/>
    </row>
    <row r="6" spans="1:16" x14ac:dyDescent="0.25">
      <c r="A6" s="233"/>
      <c r="B6" s="233"/>
      <c r="C6" s="233"/>
      <c r="D6" s="233"/>
      <c r="E6" s="233"/>
      <c r="F6" s="233"/>
      <c r="G6" s="233"/>
      <c r="H6" s="233"/>
      <c r="I6" s="233"/>
    </row>
    <row r="7" spans="1:16" x14ac:dyDescent="0.25">
      <c r="A7" s="233"/>
      <c r="B7" s="233"/>
      <c r="C7" s="233"/>
      <c r="D7" s="233"/>
      <c r="E7" s="233"/>
      <c r="F7" s="233"/>
      <c r="G7" s="233"/>
      <c r="H7" s="233"/>
      <c r="I7" s="233"/>
    </row>
    <row r="8" spans="1:16" x14ac:dyDescent="0.25">
      <c r="A8" s="233"/>
      <c r="B8" s="233"/>
      <c r="C8" s="233"/>
      <c r="D8" s="233"/>
      <c r="E8" s="233"/>
      <c r="F8" s="233"/>
      <c r="G8" s="233"/>
      <c r="H8" s="233"/>
      <c r="I8" s="233"/>
    </row>
    <row r="9" spans="1:16" x14ac:dyDescent="0.25">
      <c r="A9" s="233"/>
      <c r="B9" s="233"/>
      <c r="C9" s="233"/>
      <c r="D9" s="233"/>
      <c r="E9" s="233"/>
      <c r="F9" s="233"/>
      <c r="G9" s="233"/>
      <c r="H9" s="233"/>
      <c r="I9" s="233"/>
    </row>
    <row r="10" spans="1:16" x14ac:dyDescent="0.25">
      <c r="A10" s="233"/>
      <c r="B10" s="233"/>
      <c r="C10" s="233"/>
      <c r="D10" s="233"/>
      <c r="E10" s="233"/>
      <c r="F10" s="233"/>
      <c r="G10" s="233"/>
      <c r="H10" s="233"/>
      <c r="I10" s="233"/>
    </row>
    <row r="11" spans="1:16" x14ac:dyDescent="0.25">
      <c r="A11" s="233"/>
      <c r="B11" s="233"/>
      <c r="C11" s="233"/>
      <c r="D11" s="233"/>
      <c r="E11" s="233"/>
      <c r="F11" s="233"/>
      <c r="G11" s="233"/>
      <c r="H11" s="233"/>
      <c r="I11" s="233"/>
    </row>
    <row r="12" spans="1:16" x14ac:dyDescent="0.25">
      <c r="A12" s="233"/>
      <c r="B12" s="233"/>
      <c r="C12" s="233"/>
      <c r="D12" s="233"/>
      <c r="E12" s="233"/>
      <c r="F12" s="233"/>
      <c r="G12" s="233"/>
      <c r="H12" s="233"/>
      <c r="I12" s="233"/>
    </row>
    <row r="13" spans="1:16" x14ac:dyDescent="0.25">
      <c r="A13" s="233"/>
      <c r="B13" s="233"/>
      <c r="C13" s="233"/>
      <c r="D13" s="233"/>
      <c r="E13" s="233"/>
      <c r="F13" s="233"/>
      <c r="G13" s="233"/>
      <c r="H13" s="233"/>
      <c r="I13" s="233"/>
    </row>
    <row r="14" spans="1:16" x14ac:dyDescent="0.25">
      <c r="A14" s="233"/>
      <c r="B14" s="233"/>
      <c r="C14" s="233"/>
      <c r="D14" s="233"/>
      <c r="E14" s="233"/>
      <c r="F14" s="233"/>
      <c r="G14" s="233"/>
      <c r="H14" s="233"/>
      <c r="I14" s="233"/>
    </row>
    <row r="15" spans="1:16" x14ac:dyDescent="0.25">
      <c r="A15" s="233"/>
      <c r="B15" s="233"/>
      <c r="C15" s="233"/>
      <c r="D15" s="233"/>
      <c r="E15" s="233"/>
      <c r="F15" s="233"/>
      <c r="G15" s="233"/>
      <c r="H15" s="233"/>
      <c r="I15" s="233"/>
    </row>
    <row r="16" spans="1:16" x14ac:dyDescent="0.25">
      <c r="A16" s="233"/>
      <c r="B16" s="233"/>
      <c r="C16" s="233"/>
      <c r="D16" s="233"/>
      <c r="E16" s="233"/>
      <c r="F16" s="233"/>
      <c r="G16" s="233"/>
      <c r="H16" s="233"/>
      <c r="I16" s="233"/>
    </row>
    <row r="17" spans="1:9" x14ac:dyDescent="0.25">
      <c r="A17" s="233"/>
      <c r="B17" s="233"/>
      <c r="C17" s="233"/>
      <c r="D17" s="233"/>
      <c r="E17" s="233"/>
      <c r="F17" s="233"/>
      <c r="G17" s="233"/>
      <c r="H17" s="233"/>
      <c r="I17" s="233"/>
    </row>
    <row r="18" spans="1:9" x14ac:dyDescent="0.25">
      <c r="A18" s="233"/>
      <c r="B18" s="233"/>
      <c r="C18" s="233"/>
      <c r="D18" s="233"/>
      <c r="E18" s="233"/>
      <c r="F18" s="233"/>
      <c r="G18" s="233"/>
      <c r="H18" s="233"/>
      <c r="I18" s="233"/>
    </row>
    <row r="19" spans="1:9" x14ac:dyDescent="0.25">
      <c r="A19" s="233"/>
      <c r="B19" s="233"/>
      <c r="C19" s="233"/>
      <c r="D19" s="233"/>
      <c r="E19" s="233"/>
      <c r="F19" s="233"/>
      <c r="G19" s="233"/>
      <c r="H19" s="233"/>
      <c r="I19" s="233"/>
    </row>
    <row r="20" spans="1:9" x14ac:dyDescent="0.25">
      <c r="A20" s="233"/>
      <c r="B20" s="233"/>
      <c r="C20" s="233"/>
      <c r="D20" s="233"/>
      <c r="E20" s="233"/>
      <c r="F20" s="233"/>
      <c r="G20" s="233"/>
      <c r="H20" s="233"/>
      <c r="I20" s="233"/>
    </row>
    <row r="21" spans="1:9" x14ac:dyDescent="0.25">
      <c r="A21" s="233"/>
      <c r="B21" s="233"/>
      <c r="C21" s="233"/>
      <c r="D21" s="233"/>
      <c r="E21" s="233"/>
      <c r="F21" s="233"/>
      <c r="G21" s="233"/>
      <c r="H21" s="233"/>
      <c r="I21" s="233"/>
    </row>
    <row r="22" spans="1:9" x14ac:dyDescent="0.25">
      <c r="A22" s="608"/>
      <c r="B22" s="608"/>
      <c r="C22" s="608"/>
      <c r="D22" s="608"/>
      <c r="E22" s="608"/>
      <c r="F22" s="608"/>
      <c r="G22" s="608"/>
      <c r="H22" s="608"/>
      <c r="I22" s="608"/>
    </row>
    <row r="23" spans="1:9" ht="31.5" customHeight="1" x14ac:dyDescent="0.25">
      <c r="A23" s="609" t="s">
        <v>148</v>
      </c>
      <c r="B23" s="609"/>
      <c r="C23" s="609"/>
      <c r="D23" s="610"/>
      <c r="E23" s="607" t="s">
        <v>149</v>
      </c>
      <c r="F23" s="607"/>
      <c r="G23" s="607" t="s">
        <v>150</v>
      </c>
      <c r="H23" s="607"/>
      <c r="I23" s="68"/>
    </row>
    <row r="24" spans="1:9" x14ac:dyDescent="0.25">
      <c r="A24" s="68"/>
      <c r="B24" s="68"/>
      <c r="C24" s="68"/>
      <c r="D24" s="68"/>
      <c r="E24" s="607" t="s">
        <v>151</v>
      </c>
      <c r="F24" s="607"/>
      <c r="G24" s="607" t="s">
        <v>152</v>
      </c>
      <c r="H24" s="607"/>
      <c r="I24" s="68"/>
    </row>
    <row r="25" spans="1:9" x14ac:dyDescent="0.25">
      <c r="A25" s="68"/>
      <c r="B25" s="68"/>
      <c r="C25" s="68"/>
      <c r="D25" s="68"/>
      <c r="E25" s="607" t="s">
        <v>153</v>
      </c>
      <c r="F25" s="607"/>
      <c r="G25" s="607" t="s">
        <v>154</v>
      </c>
      <c r="H25" s="607"/>
      <c r="I25" s="68"/>
    </row>
    <row r="26" spans="1:9" x14ac:dyDescent="0.25">
      <c r="A26" s="68"/>
      <c r="B26" s="68"/>
      <c r="C26" s="68"/>
      <c r="D26" s="68"/>
      <c r="E26" s="607" t="s">
        <v>155</v>
      </c>
      <c r="F26" s="607"/>
      <c r="G26" s="607" t="s">
        <v>156</v>
      </c>
      <c r="H26" s="607"/>
      <c r="I26" s="68"/>
    </row>
    <row r="27" spans="1:9" x14ac:dyDescent="0.25">
      <c r="A27" s="68"/>
      <c r="B27" s="68"/>
      <c r="C27" s="68"/>
      <c r="D27" s="68"/>
      <c r="E27" s="607" t="s">
        <v>157</v>
      </c>
      <c r="F27" s="607"/>
      <c r="G27" s="607" t="s">
        <v>158</v>
      </c>
      <c r="H27" s="607"/>
      <c r="I27" s="68"/>
    </row>
    <row r="28" spans="1:9" x14ac:dyDescent="0.25">
      <c r="A28" s="68"/>
      <c r="B28" s="68"/>
      <c r="C28" s="68"/>
      <c r="D28" s="68"/>
      <c r="E28" s="607" t="s">
        <v>159</v>
      </c>
      <c r="F28" s="607"/>
      <c r="G28" s="607" t="s">
        <v>160</v>
      </c>
      <c r="H28" s="607"/>
      <c r="I28" s="68"/>
    </row>
    <row r="29" spans="1:9" x14ac:dyDescent="0.25">
      <c r="A29" s="68"/>
      <c r="B29" s="68"/>
      <c r="C29" s="68"/>
      <c r="D29" s="68"/>
      <c r="E29" s="607" t="s">
        <v>161</v>
      </c>
      <c r="F29" s="607"/>
      <c r="G29" s="607" t="s">
        <v>162</v>
      </c>
      <c r="H29" s="607"/>
      <c r="I29" s="68"/>
    </row>
    <row r="30" spans="1:9" x14ac:dyDescent="0.25">
      <c r="A30" s="68"/>
      <c r="B30" s="68"/>
      <c r="C30" s="68"/>
      <c r="D30" s="68"/>
      <c r="E30" s="607" t="s">
        <v>163</v>
      </c>
      <c r="F30" s="607"/>
      <c r="G30" s="607" t="s">
        <v>164</v>
      </c>
      <c r="H30" s="607"/>
      <c r="I30" s="68"/>
    </row>
    <row r="31" spans="1:9" x14ac:dyDescent="0.25">
      <c r="A31" s="68"/>
      <c r="B31" s="68"/>
      <c r="C31" s="68"/>
      <c r="D31" s="68"/>
      <c r="E31" s="607" t="s">
        <v>165</v>
      </c>
      <c r="F31" s="607"/>
      <c r="G31" s="607" t="s">
        <v>166</v>
      </c>
      <c r="H31" s="607"/>
      <c r="I31" s="68"/>
    </row>
    <row r="32" spans="1:9" x14ac:dyDescent="0.25">
      <c r="A32" s="68"/>
      <c r="B32" s="68"/>
      <c r="C32" s="68"/>
      <c r="D32" s="68"/>
      <c r="E32" s="607" t="s">
        <v>167</v>
      </c>
      <c r="F32" s="607"/>
      <c r="G32" s="607" t="s">
        <v>168</v>
      </c>
      <c r="H32" s="607"/>
      <c r="I32" s="68"/>
    </row>
    <row r="33" spans="1:9" x14ac:dyDescent="0.25">
      <c r="A33" s="68"/>
      <c r="B33" s="68"/>
      <c r="C33" s="68"/>
      <c r="D33" s="68"/>
      <c r="E33" s="68"/>
      <c r="F33" s="68"/>
      <c r="G33" s="68"/>
      <c r="H33" s="68"/>
      <c r="I33" s="68"/>
    </row>
    <row r="34" spans="1:9" x14ac:dyDescent="0.25">
      <c r="A34" s="614" t="s">
        <v>169</v>
      </c>
      <c r="B34" s="614"/>
      <c r="C34" s="614"/>
      <c r="D34" s="614"/>
      <c r="E34" s="614"/>
      <c r="F34" s="614"/>
      <c r="G34" s="614"/>
      <c r="H34" s="614"/>
      <c r="I34" s="614"/>
    </row>
    <row r="35" spans="1:9" x14ac:dyDescent="0.25">
      <c r="A35" s="432" t="s">
        <v>28</v>
      </c>
      <c r="B35" s="432"/>
      <c r="C35" s="432"/>
      <c r="D35" s="432" t="s">
        <v>29</v>
      </c>
      <c r="E35" s="432"/>
      <c r="F35" s="432" t="s">
        <v>304</v>
      </c>
      <c r="G35" s="432"/>
      <c r="H35" s="432" t="s">
        <v>30</v>
      </c>
      <c r="I35" s="432"/>
    </row>
    <row r="36" spans="1:9" ht="43.5" customHeight="1" x14ac:dyDescent="0.25">
      <c r="A36" s="615" t="s">
        <v>170</v>
      </c>
      <c r="B36" s="616"/>
      <c r="C36" s="617"/>
      <c r="D36" s="233"/>
      <c r="E36" s="233"/>
      <c r="F36" s="458">
        <v>1100</v>
      </c>
      <c r="G36" s="459"/>
      <c r="H36" s="618">
        <f>D36*F36</f>
        <v>0</v>
      </c>
      <c r="I36" s="273"/>
    </row>
    <row r="37" spans="1:9" x14ac:dyDescent="0.25">
      <c r="A37" s="611" t="s">
        <v>311</v>
      </c>
      <c r="B37" s="612"/>
      <c r="C37" s="612"/>
      <c r="D37" s="612"/>
      <c r="E37" s="612"/>
      <c r="F37" s="612"/>
      <c r="G37" s="612"/>
      <c r="H37" s="613">
        <f>H36*1.2</f>
        <v>0</v>
      </c>
      <c r="I37" s="283"/>
    </row>
    <row r="38" spans="1:9" x14ac:dyDescent="0.25">
      <c r="A38" s="68"/>
      <c r="B38" s="68"/>
      <c r="C38" s="68"/>
      <c r="D38" s="68"/>
      <c r="E38" s="68"/>
      <c r="F38" s="68"/>
      <c r="G38" s="68"/>
      <c r="H38" s="68"/>
      <c r="I38" s="68"/>
    </row>
    <row r="39" spans="1:9" x14ac:dyDescent="0.25">
      <c r="A39" s="54" t="s">
        <v>40</v>
      </c>
      <c r="B39" s="362"/>
      <c r="C39" s="362"/>
      <c r="D39" s="362" t="s">
        <v>41</v>
      </c>
      <c r="E39" s="362"/>
      <c r="F39" s="55" t="s">
        <v>12</v>
      </c>
      <c r="G39" s="55"/>
      <c r="H39" s="55"/>
      <c r="I39" s="55">
        <v>2020</v>
      </c>
    </row>
    <row r="40" spans="1:9" x14ac:dyDescent="0.25">
      <c r="A40" s="57"/>
      <c r="B40" s="351" t="s">
        <v>42</v>
      </c>
      <c r="C40" s="351"/>
      <c r="D40" s="351" t="s">
        <v>43</v>
      </c>
      <c r="E40" s="351"/>
      <c r="F40" s="58"/>
      <c r="G40" s="57"/>
      <c r="H40" s="57"/>
      <c r="I40" s="57"/>
    </row>
    <row r="41" spans="1:9" x14ac:dyDescent="0.25">
      <c r="A41" s="57"/>
      <c r="B41" s="351" t="s">
        <v>44</v>
      </c>
      <c r="C41" s="351"/>
      <c r="D41" s="57"/>
      <c r="E41" s="57"/>
      <c r="F41" s="57"/>
      <c r="G41" s="57"/>
      <c r="H41" s="57"/>
      <c r="I41" s="57"/>
    </row>
    <row r="42" spans="1:9" hidden="1" x14ac:dyDescent="0.25"/>
    <row r="43" spans="1:9" hidden="1" x14ac:dyDescent="0.25"/>
  </sheetData>
  <mergeCells count="118">
    <mergeCell ref="B41:C41"/>
    <mergeCell ref="A37:G37"/>
    <mergeCell ref="H37:I37"/>
    <mergeCell ref="B39:C39"/>
    <mergeCell ref="D39:E39"/>
    <mergeCell ref="B40:C40"/>
    <mergeCell ref="D40:E40"/>
    <mergeCell ref="A34:I34"/>
    <mergeCell ref="A35:C35"/>
    <mergeCell ref="D35:E35"/>
    <mergeCell ref="F35:G35"/>
    <mergeCell ref="H35:I35"/>
    <mergeCell ref="A36:C36"/>
    <mergeCell ref="D36:E36"/>
    <mergeCell ref="F36:G36"/>
    <mergeCell ref="H36:I36"/>
    <mergeCell ref="E30:F30"/>
    <mergeCell ref="G30:H30"/>
    <mergeCell ref="E31:F31"/>
    <mergeCell ref="G31:H31"/>
    <mergeCell ref="E32:F32"/>
    <mergeCell ref="G32:H32"/>
    <mergeCell ref="E27:F27"/>
    <mergeCell ref="G27:H27"/>
    <mergeCell ref="E28:F28"/>
    <mergeCell ref="G28:H28"/>
    <mergeCell ref="E29:F29"/>
    <mergeCell ref="G29:H29"/>
    <mergeCell ref="E24:F24"/>
    <mergeCell ref="G24:H24"/>
    <mergeCell ref="E25:F25"/>
    <mergeCell ref="G25:H25"/>
    <mergeCell ref="E26:F26"/>
    <mergeCell ref="G26:H26"/>
    <mergeCell ref="A22:B22"/>
    <mergeCell ref="C22:D22"/>
    <mergeCell ref="E22:F22"/>
    <mergeCell ref="G22:I22"/>
    <mergeCell ref="A23:D23"/>
    <mergeCell ref="E23:F23"/>
    <mergeCell ref="G23:H23"/>
    <mergeCell ref="A20:B20"/>
    <mergeCell ref="C20:D20"/>
    <mergeCell ref="E20:F20"/>
    <mergeCell ref="G20:I20"/>
    <mergeCell ref="A21:B21"/>
    <mergeCell ref="C21:D21"/>
    <mergeCell ref="E21:F21"/>
    <mergeCell ref="G21:I21"/>
    <mergeCell ref="A18:B18"/>
    <mergeCell ref="C18:D18"/>
    <mergeCell ref="E18:F18"/>
    <mergeCell ref="G18:I18"/>
    <mergeCell ref="A19:B19"/>
    <mergeCell ref="C19:D19"/>
    <mergeCell ref="E19:F19"/>
    <mergeCell ref="G19:I19"/>
    <mergeCell ref="A16:B16"/>
    <mergeCell ref="C16:D16"/>
    <mergeCell ref="E16:F16"/>
    <mergeCell ref="G16:I16"/>
    <mergeCell ref="A17:B17"/>
    <mergeCell ref="C17:D17"/>
    <mergeCell ref="E17:F17"/>
    <mergeCell ref="G17:I17"/>
    <mergeCell ref="A14:B14"/>
    <mergeCell ref="C14:D14"/>
    <mergeCell ref="E14:F14"/>
    <mergeCell ref="G14:I14"/>
    <mergeCell ref="A15:B15"/>
    <mergeCell ref="C15:D15"/>
    <mergeCell ref="E15:F15"/>
    <mergeCell ref="G15:I15"/>
    <mergeCell ref="A12:B12"/>
    <mergeCell ref="C12:D12"/>
    <mergeCell ref="E12:F12"/>
    <mergeCell ref="G12:I12"/>
    <mergeCell ref="A13:B13"/>
    <mergeCell ref="C13:D13"/>
    <mergeCell ref="E13:F13"/>
    <mergeCell ref="G13:I13"/>
    <mergeCell ref="A10:B10"/>
    <mergeCell ref="C10:D10"/>
    <mergeCell ref="E10:F10"/>
    <mergeCell ref="G10:I10"/>
    <mergeCell ref="A11:B11"/>
    <mergeCell ref="C11:D11"/>
    <mergeCell ref="E11:F11"/>
    <mergeCell ref="G11:I11"/>
    <mergeCell ref="A8:B8"/>
    <mergeCell ref="C8:D8"/>
    <mergeCell ref="E8:F8"/>
    <mergeCell ref="G8:I8"/>
    <mergeCell ref="A9:B9"/>
    <mergeCell ref="C9:D9"/>
    <mergeCell ref="E9:F9"/>
    <mergeCell ref="G9:I9"/>
    <mergeCell ref="A6:B6"/>
    <mergeCell ref="C6:D6"/>
    <mergeCell ref="E6:F6"/>
    <mergeCell ref="G6:I6"/>
    <mergeCell ref="A7:B7"/>
    <mergeCell ref="C7:D7"/>
    <mergeCell ref="E7:F7"/>
    <mergeCell ref="G7:I7"/>
    <mergeCell ref="A4:B4"/>
    <mergeCell ref="J4:P4"/>
    <mergeCell ref="A5:B5"/>
    <mergeCell ref="C5:D5"/>
    <mergeCell ref="E5:F5"/>
    <mergeCell ref="G5:I5"/>
    <mergeCell ref="A1:I1"/>
    <mergeCell ref="A2:I2"/>
    <mergeCell ref="A3:B3"/>
    <mergeCell ref="C3:I3"/>
    <mergeCell ref="C4:D4"/>
    <mergeCell ref="E4:F4"/>
    <mergeCell ref="G4:I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4"/>
  <sheetViews>
    <sheetView workbookViewId="0">
      <selection activeCell="A25" sqref="A25:XFD1048576"/>
    </sheetView>
  </sheetViews>
  <sheetFormatPr defaultColWidth="0" defaultRowHeight="33.75" customHeight="1" zeroHeight="1" x14ac:dyDescent="0.25"/>
  <cols>
    <col min="1" max="2" width="25.85546875" customWidth="1"/>
    <col min="3" max="3" width="27" customWidth="1"/>
    <col min="4" max="16384" width="9.140625" hidden="1"/>
  </cols>
  <sheetData>
    <row r="1" spans="1:3" ht="126.75" customHeight="1" x14ac:dyDescent="0.25">
      <c r="A1" s="3"/>
      <c r="B1" s="3"/>
      <c r="C1" s="3"/>
    </row>
    <row r="2" spans="1:3" ht="28.5" customHeight="1" x14ac:dyDescent="0.25">
      <c r="A2" s="125" t="s">
        <v>268</v>
      </c>
      <c r="B2" s="126" t="s">
        <v>269</v>
      </c>
      <c r="C2" s="126" t="s">
        <v>270</v>
      </c>
    </row>
    <row r="3" spans="1:3" ht="126" customHeight="1" x14ac:dyDescent="0.25">
      <c r="A3" s="3"/>
      <c r="B3" s="3"/>
      <c r="C3" s="3"/>
    </row>
    <row r="4" spans="1:3" ht="33.75" customHeight="1" x14ac:dyDescent="0.25">
      <c r="A4" s="127" t="s">
        <v>271</v>
      </c>
      <c r="B4" s="127" t="s">
        <v>272</v>
      </c>
      <c r="C4" s="126" t="s">
        <v>273</v>
      </c>
    </row>
    <row r="5" spans="1:3" ht="135.75" customHeight="1" x14ac:dyDescent="0.25">
      <c r="A5" s="3"/>
      <c r="B5" s="3"/>
      <c r="C5" s="3"/>
    </row>
    <row r="6" spans="1:3" ht="43.5" customHeight="1" x14ac:dyDescent="0.25">
      <c r="A6" s="126" t="s">
        <v>274</v>
      </c>
      <c r="B6" s="126" t="s">
        <v>275</v>
      </c>
      <c r="C6" s="126" t="s">
        <v>276</v>
      </c>
    </row>
    <row r="7" spans="1:3" ht="135" customHeight="1" x14ac:dyDescent="0.25">
      <c r="A7" s="3"/>
      <c r="B7" s="3"/>
      <c r="C7" s="3"/>
    </row>
    <row r="8" spans="1:3" ht="33.75" customHeight="1" x14ac:dyDescent="0.25">
      <c r="A8" s="127" t="s">
        <v>277</v>
      </c>
      <c r="B8" s="127" t="s">
        <v>278</v>
      </c>
      <c r="C8" s="127" t="s">
        <v>279</v>
      </c>
    </row>
    <row r="9" spans="1:3" ht="135" customHeight="1" x14ac:dyDescent="0.25">
      <c r="A9" s="3"/>
      <c r="B9" s="3"/>
      <c r="C9" s="3"/>
    </row>
    <row r="10" spans="1:3" ht="33.75" customHeight="1" x14ac:dyDescent="0.25">
      <c r="A10" s="127" t="s">
        <v>280</v>
      </c>
      <c r="B10" s="126" t="s">
        <v>281</v>
      </c>
      <c r="C10" s="127" t="s">
        <v>171</v>
      </c>
    </row>
    <row r="11" spans="1:3" ht="135" customHeight="1" x14ac:dyDescent="0.25">
      <c r="A11" s="3"/>
      <c r="B11" s="3"/>
      <c r="C11" s="3"/>
    </row>
    <row r="12" spans="1:3" ht="33.75" customHeight="1" x14ac:dyDescent="0.25">
      <c r="A12" s="126" t="s">
        <v>172</v>
      </c>
      <c r="B12" s="126" t="s">
        <v>282</v>
      </c>
      <c r="C12" s="126" t="s">
        <v>283</v>
      </c>
    </row>
    <row r="13" spans="1:3" ht="135" customHeight="1" x14ac:dyDescent="0.25">
      <c r="A13" s="3"/>
      <c r="B13" s="3"/>
      <c r="C13" s="3"/>
    </row>
    <row r="14" spans="1:3" ht="33.75" customHeight="1" x14ac:dyDescent="0.25">
      <c r="A14" s="127" t="s">
        <v>284</v>
      </c>
      <c r="B14" s="127" t="s">
        <v>285</v>
      </c>
      <c r="C14" s="127" t="s">
        <v>286</v>
      </c>
    </row>
    <row r="15" spans="1:3" ht="135" customHeight="1" x14ac:dyDescent="0.25">
      <c r="A15" s="3"/>
      <c r="B15" s="3"/>
      <c r="C15" s="3"/>
    </row>
    <row r="16" spans="1:3" ht="33.75" customHeight="1" x14ac:dyDescent="0.25">
      <c r="A16" s="127" t="s">
        <v>287</v>
      </c>
      <c r="B16" s="127" t="s">
        <v>288</v>
      </c>
      <c r="C16" s="127" t="s">
        <v>289</v>
      </c>
    </row>
    <row r="17" spans="1:3" ht="135" customHeight="1" x14ac:dyDescent="0.25">
      <c r="A17" s="3"/>
      <c r="B17" s="3"/>
      <c r="C17" s="3"/>
    </row>
    <row r="18" spans="1:3" ht="33.75" customHeight="1" x14ac:dyDescent="0.25">
      <c r="A18" s="127" t="s">
        <v>290</v>
      </c>
      <c r="B18" s="127" t="s">
        <v>291</v>
      </c>
      <c r="C18" s="127" t="s">
        <v>292</v>
      </c>
    </row>
    <row r="19" spans="1:3" ht="135" customHeight="1" x14ac:dyDescent="0.25">
      <c r="A19" s="3"/>
      <c r="B19" s="3"/>
      <c r="C19" s="3"/>
    </row>
    <row r="20" spans="1:3" ht="33.75" customHeight="1" x14ac:dyDescent="0.25">
      <c r="A20" s="127" t="s">
        <v>293</v>
      </c>
      <c r="B20" s="127" t="s">
        <v>173</v>
      </c>
      <c r="C20" s="127" t="s">
        <v>294</v>
      </c>
    </row>
    <row r="21" spans="1:3" ht="135" customHeight="1" x14ac:dyDescent="0.25">
      <c r="A21" s="3"/>
      <c r="B21" s="3"/>
      <c r="C21" s="3"/>
    </row>
    <row r="22" spans="1:3" ht="33.75" customHeight="1" x14ac:dyDescent="0.25">
      <c r="A22" s="126" t="s">
        <v>295</v>
      </c>
      <c r="B22" s="126" t="s">
        <v>296</v>
      </c>
      <c r="C22" s="126" t="s">
        <v>297</v>
      </c>
    </row>
    <row r="23" spans="1:3" ht="135" customHeight="1" x14ac:dyDescent="0.25">
      <c r="A23" s="3"/>
      <c r="B23" s="3"/>
      <c r="C23" s="3"/>
    </row>
    <row r="24" spans="1:3" ht="33.75" customHeight="1" x14ac:dyDescent="0.25">
      <c r="A24" s="127" t="s">
        <v>174</v>
      </c>
      <c r="B24" s="126" t="s">
        <v>298</v>
      </c>
      <c r="C24" s="127" t="s">
        <v>299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WVQ36"/>
  <sheetViews>
    <sheetView topLeftCell="A19" workbookViewId="0">
      <selection activeCell="A20" sqref="A20:I20"/>
    </sheetView>
  </sheetViews>
  <sheetFormatPr defaultColWidth="0" defaultRowHeight="15" zeroHeight="1" x14ac:dyDescent="0.25"/>
  <cols>
    <col min="1" max="1" width="9.140625" style="43" customWidth="1"/>
    <col min="2" max="2" width="15.5703125" style="6" customWidth="1"/>
    <col min="3" max="3" width="14.42578125" style="6" customWidth="1"/>
    <col min="4" max="8" width="9.140625" style="6" customWidth="1"/>
    <col min="9" max="9" width="6.5703125" style="44" customWidth="1"/>
    <col min="10" max="255" width="9.140625" hidden="1"/>
    <col min="266" max="512" width="9.140625" hidden="1"/>
    <col min="522" max="768" width="9.140625" hidden="1"/>
    <col min="778" max="1024" width="9.140625" hidden="1"/>
    <col min="1034" max="1280" width="9.140625" hidden="1"/>
    <col min="1290" max="1536" width="9.140625" hidden="1"/>
    <col min="1546" max="1792" width="9.140625" hidden="1"/>
    <col min="1802" max="2048" width="9.140625" hidden="1"/>
    <col min="2058" max="2304" width="9.140625" hidden="1"/>
    <col min="2314" max="2560" width="9.140625" hidden="1"/>
    <col min="2570" max="2816" width="9.140625" hidden="1"/>
    <col min="2826" max="3072" width="9.140625" hidden="1"/>
    <col min="3082" max="3328" width="9.140625" hidden="1"/>
    <col min="3338" max="3584" width="9.140625" hidden="1"/>
    <col min="3594" max="3840" width="9.140625" hidden="1"/>
    <col min="3850" max="4096" width="9.140625" hidden="1"/>
    <col min="4106" max="4352" width="9.140625" hidden="1"/>
    <col min="4362" max="4608" width="9.140625" hidden="1"/>
    <col min="4618" max="4864" width="9.140625" hidden="1"/>
    <col min="4874" max="5120" width="9.140625" hidden="1"/>
    <col min="5130" max="5376" width="9.140625" hidden="1"/>
    <col min="5386" max="5632" width="9.140625" hidden="1"/>
    <col min="5642" max="5888" width="9.140625" hidden="1"/>
    <col min="5898" max="6144" width="9.140625" hidden="1"/>
    <col min="6154" max="6400" width="9.140625" hidden="1"/>
    <col min="6410" max="6656" width="9.140625" hidden="1"/>
    <col min="6666" max="6912" width="9.140625" hidden="1"/>
    <col min="6922" max="7168" width="9.140625" hidden="1"/>
    <col min="7178" max="7424" width="9.140625" hidden="1"/>
    <col min="7434" max="7680" width="9.140625" hidden="1"/>
    <col min="7690" max="7936" width="9.140625" hidden="1"/>
    <col min="7946" max="8192" width="9.140625" hidden="1"/>
    <col min="8202" max="8448" width="9.140625" hidden="1"/>
    <col min="8458" max="8704" width="9.140625" hidden="1"/>
    <col min="8714" max="8960" width="9.140625" hidden="1"/>
    <col min="8970" max="9216" width="9.140625" hidden="1"/>
    <col min="9226" max="9472" width="9.140625" hidden="1"/>
    <col min="9482" max="9728" width="9.140625" hidden="1"/>
    <col min="9738" max="9984" width="9.140625" hidden="1"/>
    <col min="9994" max="10240" width="9.140625" hidden="1"/>
    <col min="10250" max="10496" width="9.140625" hidden="1"/>
    <col min="10506" max="10752" width="9.140625" hidden="1"/>
    <col min="10762" max="11008" width="9.140625" hidden="1"/>
    <col min="11018" max="11264" width="9.140625" hidden="1"/>
    <col min="11274" max="11520" width="9.140625" hidden="1"/>
    <col min="11530" max="11776" width="9.140625" hidden="1"/>
    <col min="11786" max="12032" width="9.140625" hidden="1"/>
    <col min="12042" max="12288" width="9.140625" hidden="1"/>
    <col min="12298" max="12544" width="9.140625" hidden="1"/>
    <col min="12554" max="12800" width="9.140625" hidden="1"/>
    <col min="12810" max="13056" width="9.140625" hidden="1"/>
    <col min="13066" max="13312" width="9.140625" hidden="1"/>
    <col min="13322" max="13568" width="9.140625" hidden="1"/>
    <col min="13578" max="13824" width="9.140625" hidden="1"/>
    <col min="13834" max="14080" width="9.140625" hidden="1"/>
    <col min="14090" max="14336" width="9.140625" hidden="1"/>
    <col min="14346" max="14592" width="9.140625" hidden="1"/>
    <col min="14602" max="14848" width="9.140625" hidden="1"/>
    <col min="14858" max="15104" width="9.140625" hidden="1"/>
    <col min="15114" max="15360" width="9.140625" hidden="1"/>
    <col min="15370" max="15616" width="9.140625" hidden="1"/>
    <col min="15626" max="15872" width="9.140625" hidden="1"/>
    <col min="15882" max="16128" width="9.140625" hidden="1"/>
    <col min="16138" max="16384" width="9.140625" hidden="1"/>
  </cols>
  <sheetData>
    <row r="1" spans="1:11" ht="15.75" x14ac:dyDescent="0.25">
      <c r="A1" s="236" t="s">
        <v>328</v>
      </c>
      <c r="B1" s="237"/>
      <c r="C1" s="237"/>
      <c r="D1" s="237"/>
      <c r="E1" s="237"/>
      <c r="F1" s="237"/>
      <c r="G1" s="237"/>
      <c r="H1" s="237"/>
      <c r="I1" s="238"/>
    </row>
    <row r="2" spans="1:11" x14ac:dyDescent="0.25">
      <c r="A2" s="239" t="s">
        <v>241</v>
      </c>
      <c r="B2" s="240"/>
      <c r="C2" s="240"/>
      <c r="D2" s="240"/>
      <c r="E2" s="240"/>
      <c r="F2" s="240"/>
      <c r="G2" s="240"/>
      <c r="H2" s="240"/>
      <c r="I2" s="241"/>
    </row>
    <row r="3" spans="1:11" x14ac:dyDescent="0.25">
      <c r="A3" s="242" t="s">
        <v>248</v>
      </c>
      <c r="B3" s="243"/>
      <c r="C3" s="243"/>
      <c r="D3" s="243"/>
      <c r="E3" s="243"/>
      <c r="F3" s="243"/>
      <c r="G3" s="243"/>
      <c r="H3" s="243"/>
      <c r="I3" s="244"/>
    </row>
    <row r="4" spans="1:11" s="15" customFormat="1" ht="15" customHeight="1" x14ac:dyDescent="0.25">
      <c r="A4" s="215" t="s">
        <v>198</v>
      </c>
      <c r="B4" s="216"/>
      <c r="C4" s="216"/>
      <c r="D4" s="216"/>
      <c r="E4" s="216"/>
      <c r="F4" s="216"/>
      <c r="G4" s="216"/>
      <c r="H4" s="216"/>
      <c r="I4" s="217"/>
    </row>
    <row r="5" spans="1:11" ht="15" customHeight="1" x14ac:dyDescent="0.25">
      <c r="A5" s="245" t="s">
        <v>242</v>
      </c>
      <c r="B5" s="246"/>
      <c r="C5" s="246"/>
      <c r="D5" s="246"/>
      <c r="E5" s="246"/>
      <c r="F5" s="246"/>
      <c r="G5" s="246"/>
      <c r="H5" s="246"/>
      <c r="I5" s="247"/>
    </row>
    <row r="6" spans="1:11" s="14" customFormat="1" ht="15" customHeight="1" x14ac:dyDescent="0.25">
      <c r="A6" s="245" t="s">
        <v>210</v>
      </c>
      <c r="B6" s="246"/>
      <c r="C6" s="246"/>
      <c r="D6" s="246"/>
      <c r="E6" s="246"/>
      <c r="F6" s="246"/>
      <c r="G6" s="246"/>
      <c r="H6" s="246"/>
      <c r="I6" s="247"/>
    </row>
    <row r="7" spans="1:11" x14ac:dyDescent="0.25">
      <c r="A7" s="242" t="s">
        <v>243</v>
      </c>
      <c r="B7" s="243"/>
      <c r="C7" s="243"/>
      <c r="D7" s="243"/>
      <c r="E7" s="243"/>
      <c r="F7" s="243"/>
      <c r="G7" s="243"/>
      <c r="H7" s="243"/>
      <c r="I7" s="244"/>
      <c r="K7" s="1"/>
    </row>
    <row r="8" spans="1:11" s="15" customFormat="1" x14ac:dyDescent="0.25">
      <c r="A8" s="215" t="s">
        <v>244</v>
      </c>
      <c r="B8" s="216"/>
      <c r="C8" s="216"/>
      <c r="D8" s="216"/>
      <c r="E8" s="216"/>
      <c r="F8" s="216"/>
      <c r="G8" s="216"/>
      <c r="H8" s="216"/>
      <c r="I8" s="217"/>
      <c r="K8" s="1"/>
    </row>
    <row r="9" spans="1:11" ht="15.75" x14ac:dyDescent="0.25">
      <c r="A9" s="218" t="s">
        <v>245</v>
      </c>
      <c r="B9" s="219"/>
      <c r="C9" s="219"/>
      <c r="D9" s="219"/>
      <c r="E9" s="219"/>
      <c r="F9" s="219"/>
      <c r="G9" s="219"/>
      <c r="H9" s="219"/>
      <c r="I9" s="220"/>
      <c r="K9" s="1"/>
    </row>
    <row r="10" spans="1:11" x14ac:dyDescent="0.25">
      <c r="A10" s="221" t="s">
        <v>0</v>
      </c>
      <c r="B10" s="222"/>
      <c r="C10" s="222"/>
      <c r="D10" s="222"/>
      <c r="E10" s="222"/>
      <c r="F10" s="222"/>
      <c r="G10" s="222"/>
      <c r="H10" s="222"/>
      <c r="I10" s="223"/>
      <c r="K10" s="1"/>
    </row>
    <row r="11" spans="1:11" x14ac:dyDescent="0.25">
      <c r="A11" s="221" t="s">
        <v>246</v>
      </c>
      <c r="B11" s="222"/>
      <c r="C11" s="222"/>
      <c r="D11" s="222"/>
      <c r="E11" s="222"/>
      <c r="F11" s="222"/>
      <c r="G11" s="222"/>
      <c r="H11" s="222"/>
      <c r="I11" s="223"/>
      <c r="K11" s="1"/>
    </row>
    <row r="12" spans="1:11" x14ac:dyDescent="0.25">
      <c r="A12" s="221" t="s">
        <v>247</v>
      </c>
      <c r="B12" s="222"/>
      <c r="C12" s="222"/>
      <c r="D12" s="222"/>
      <c r="E12" s="222"/>
      <c r="F12" s="222"/>
      <c r="G12" s="222"/>
      <c r="H12" s="222"/>
      <c r="I12" s="223"/>
    </row>
    <row r="13" spans="1:11" x14ac:dyDescent="0.25">
      <c r="A13" s="229"/>
      <c r="B13" s="230"/>
      <c r="C13" s="230"/>
      <c r="D13" s="230"/>
      <c r="E13" s="230"/>
      <c r="F13" s="230"/>
      <c r="G13" s="230"/>
      <c r="H13" s="230"/>
      <c r="I13" s="231"/>
    </row>
    <row r="14" spans="1:11" x14ac:dyDescent="0.25">
      <c r="A14" s="224" t="s">
        <v>1</v>
      </c>
      <c r="B14" s="225"/>
      <c r="C14" s="225"/>
      <c r="D14" s="225" t="s">
        <v>2</v>
      </c>
      <c r="E14" s="225"/>
      <c r="F14" s="225"/>
      <c r="G14" s="232"/>
      <c r="H14" s="233"/>
      <c r="I14" s="234"/>
    </row>
    <row r="15" spans="1:11" x14ac:dyDescent="0.25">
      <c r="A15" s="224" t="s">
        <v>3</v>
      </c>
      <c r="B15" s="225"/>
      <c r="C15" s="225"/>
      <c r="D15" s="225" t="s">
        <v>4</v>
      </c>
      <c r="E15" s="225"/>
      <c r="F15" s="225"/>
      <c r="G15" s="235" t="s">
        <v>5</v>
      </c>
      <c r="H15" s="227"/>
      <c r="I15" s="228"/>
    </row>
    <row r="16" spans="1:11" x14ac:dyDescent="0.25">
      <c r="A16" s="224" t="s">
        <v>347</v>
      </c>
      <c r="B16" s="225"/>
      <c r="C16" s="225"/>
      <c r="D16" s="225" t="s">
        <v>349</v>
      </c>
      <c r="E16" s="225"/>
      <c r="F16" s="225"/>
      <c r="G16" s="226" t="s">
        <v>348</v>
      </c>
      <c r="H16" s="227"/>
      <c r="I16" s="228"/>
    </row>
    <row r="17" spans="1:9" x14ac:dyDescent="0.25">
      <c r="A17" s="224" t="s">
        <v>6</v>
      </c>
      <c r="B17" s="225"/>
      <c r="C17" s="225"/>
      <c r="D17" s="225" t="s">
        <v>7</v>
      </c>
      <c r="E17" s="225"/>
      <c r="F17" s="225"/>
      <c r="G17" s="233"/>
      <c r="H17" s="233"/>
      <c r="I17" s="234"/>
    </row>
    <row r="18" spans="1:9" x14ac:dyDescent="0.25">
      <c r="A18" s="45"/>
      <c r="B18" s="42"/>
      <c r="C18" s="42"/>
      <c r="D18" s="42"/>
      <c r="E18" s="42"/>
      <c r="F18" s="42"/>
      <c r="G18" s="42"/>
      <c r="H18" s="42"/>
      <c r="I18" s="46"/>
    </row>
    <row r="19" spans="1:9" ht="15.75" x14ac:dyDescent="0.25">
      <c r="A19" s="251" t="s">
        <v>249</v>
      </c>
      <c r="B19" s="252"/>
      <c r="C19" s="252"/>
      <c r="D19" s="252"/>
      <c r="E19" s="252"/>
      <c r="F19" s="252"/>
      <c r="G19" s="252"/>
      <c r="H19" s="252"/>
      <c r="I19" s="253"/>
    </row>
    <row r="20" spans="1:9" x14ac:dyDescent="0.25">
      <c r="A20" s="254" t="s">
        <v>8</v>
      </c>
      <c r="B20" s="255"/>
      <c r="C20" s="255"/>
      <c r="D20" s="255"/>
      <c r="E20" s="255"/>
      <c r="F20" s="255"/>
      <c r="G20" s="255"/>
      <c r="H20" s="255"/>
      <c r="I20" s="256"/>
    </row>
    <row r="21" spans="1:9" x14ac:dyDescent="0.25">
      <c r="A21" s="254" t="s">
        <v>22</v>
      </c>
      <c r="B21" s="255"/>
      <c r="C21" s="255"/>
      <c r="D21" s="255"/>
      <c r="E21" s="255"/>
      <c r="F21" s="255"/>
      <c r="G21" s="255"/>
      <c r="H21" s="255"/>
      <c r="I21" s="256"/>
    </row>
    <row r="22" spans="1:9" x14ac:dyDescent="0.25">
      <c r="A22" s="254" t="s">
        <v>45</v>
      </c>
      <c r="B22" s="255"/>
      <c r="C22" s="255"/>
      <c r="D22" s="255"/>
      <c r="E22" s="255"/>
      <c r="F22" s="255"/>
      <c r="G22" s="255"/>
      <c r="H22" s="255"/>
      <c r="I22" s="256"/>
    </row>
    <row r="23" spans="1:9" x14ac:dyDescent="0.25">
      <c r="A23" s="254" t="s">
        <v>9</v>
      </c>
      <c r="B23" s="255"/>
      <c r="C23" s="255"/>
      <c r="D23" s="255"/>
      <c r="E23" s="255"/>
      <c r="F23" s="255"/>
      <c r="G23" s="255"/>
      <c r="H23" s="255"/>
      <c r="I23" s="256"/>
    </row>
    <row r="24" spans="1:9" x14ac:dyDescent="0.25">
      <c r="A24" s="254" t="s">
        <v>203</v>
      </c>
      <c r="B24" s="255"/>
      <c r="C24" s="255"/>
      <c r="D24" s="255"/>
      <c r="E24" s="255"/>
      <c r="F24" s="255"/>
      <c r="G24" s="255"/>
      <c r="H24" s="255"/>
      <c r="I24" s="256"/>
    </row>
    <row r="25" spans="1:9" x14ac:dyDescent="0.25">
      <c r="A25" s="254" t="s">
        <v>204</v>
      </c>
      <c r="B25" s="255"/>
      <c r="C25" s="255"/>
      <c r="D25" s="255"/>
      <c r="E25" s="255"/>
      <c r="F25" s="255"/>
      <c r="G25" s="255"/>
      <c r="H25" s="255"/>
      <c r="I25" s="256"/>
    </row>
    <row r="26" spans="1:9" x14ac:dyDescent="0.25">
      <c r="A26" s="254" t="s">
        <v>205</v>
      </c>
      <c r="B26" s="255"/>
      <c r="C26" s="255"/>
      <c r="D26" s="255"/>
      <c r="E26" s="255"/>
      <c r="F26" s="255"/>
      <c r="G26" s="255"/>
      <c r="H26" s="255"/>
      <c r="I26" s="256"/>
    </row>
    <row r="27" spans="1:9" x14ac:dyDescent="0.25">
      <c r="A27" s="248" t="s">
        <v>206</v>
      </c>
      <c r="B27" s="249"/>
      <c r="C27" s="249"/>
      <c r="D27" s="249"/>
      <c r="E27" s="249"/>
      <c r="F27" s="249"/>
      <c r="G27" s="249"/>
      <c r="H27" s="249"/>
      <c r="I27" s="250"/>
    </row>
    <row r="28" spans="1:9" x14ac:dyDescent="0.25">
      <c r="A28" s="254" t="s">
        <v>207</v>
      </c>
      <c r="B28" s="255"/>
      <c r="C28" s="255"/>
      <c r="D28" s="255"/>
      <c r="E28" s="255"/>
      <c r="F28" s="255"/>
      <c r="G28" s="255"/>
      <c r="H28" s="255"/>
      <c r="I28" s="256"/>
    </row>
    <row r="29" spans="1:9" x14ac:dyDescent="0.25">
      <c r="A29" s="254" t="s">
        <v>208</v>
      </c>
      <c r="B29" s="255"/>
      <c r="C29" s="255"/>
      <c r="D29" s="255"/>
      <c r="E29" s="255"/>
      <c r="F29" s="255"/>
      <c r="G29" s="255"/>
      <c r="H29" s="255"/>
      <c r="I29" s="256"/>
    </row>
    <row r="30" spans="1:9" x14ac:dyDescent="0.25">
      <c r="A30" s="45"/>
      <c r="B30" s="42"/>
      <c r="C30" s="42"/>
      <c r="D30" s="42"/>
      <c r="E30" s="42"/>
      <c r="F30" s="42"/>
      <c r="G30" s="42"/>
      <c r="H30" s="42"/>
      <c r="I30" s="46"/>
    </row>
    <row r="31" spans="1:9" ht="15.75" x14ac:dyDescent="0.25">
      <c r="A31" s="257" t="s">
        <v>10</v>
      </c>
      <c r="B31" s="258"/>
      <c r="C31" s="258"/>
      <c r="D31" s="258"/>
      <c r="E31" s="258"/>
      <c r="F31" s="258"/>
      <c r="G31" s="258"/>
      <c r="H31" s="258"/>
      <c r="I31" s="259"/>
    </row>
    <row r="32" spans="1:9" ht="79.5" customHeight="1" x14ac:dyDescent="0.25">
      <c r="A32" s="260" t="s">
        <v>250</v>
      </c>
      <c r="B32" s="261"/>
      <c r="C32" s="261"/>
      <c r="D32" s="261"/>
      <c r="E32" s="261"/>
      <c r="F32" s="261"/>
      <c r="G32" s="261"/>
      <c r="H32" s="261"/>
      <c r="I32" s="262"/>
    </row>
    <row r="33" spans="1:9" ht="30.75" customHeight="1" x14ac:dyDescent="0.25">
      <c r="A33" s="263" t="s">
        <v>11</v>
      </c>
      <c r="B33" s="264"/>
      <c r="C33" s="264"/>
      <c r="D33" s="264"/>
      <c r="E33" s="264"/>
      <c r="F33" s="264"/>
      <c r="G33" s="264"/>
      <c r="H33" s="264"/>
      <c r="I33" s="265"/>
    </row>
    <row r="34" spans="1:9" x14ac:dyDescent="0.25">
      <c r="A34" s="209"/>
      <c r="B34" s="210"/>
      <c r="C34" s="210"/>
      <c r="D34" s="210"/>
      <c r="E34" s="210"/>
      <c r="F34" s="210"/>
      <c r="G34" s="210"/>
      <c r="H34" s="210"/>
      <c r="I34" s="211"/>
    </row>
    <row r="35" spans="1:9" ht="15.75" thickBot="1" x14ac:dyDescent="0.3">
      <c r="A35" s="212"/>
      <c r="B35" s="213"/>
      <c r="C35" s="213"/>
      <c r="D35" s="213"/>
      <c r="E35" s="213"/>
      <c r="F35" s="213"/>
      <c r="G35" s="213"/>
      <c r="H35" s="213"/>
      <c r="I35" s="214"/>
    </row>
    <row r="36" spans="1:9" hidden="1" x14ac:dyDescent="0.25"/>
  </sheetData>
  <mergeCells count="40">
    <mergeCell ref="A28:I28"/>
    <mergeCell ref="A29:I29"/>
    <mergeCell ref="A31:I31"/>
    <mergeCell ref="A32:I32"/>
    <mergeCell ref="A33:I33"/>
    <mergeCell ref="A27:I27"/>
    <mergeCell ref="A17:C17"/>
    <mergeCell ref="D17:F17"/>
    <mergeCell ref="G17:I17"/>
    <mergeCell ref="A19:I19"/>
    <mergeCell ref="A20:I20"/>
    <mergeCell ref="A21:I21"/>
    <mergeCell ref="A22:I22"/>
    <mergeCell ref="A23:I23"/>
    <mergeCell ref="A24:I24"/>
    <mergeCell ref="A25:I25"/>
    <mergeCell ref="A26:I26"/>
    <mergeCell ref="G15:I15"/>
    <mergeCell ref="A1:I1"/>
    <mergeCell ref="A2:I2"/>
    <mergeCell ref="A3:I3"/>
    <mergeCell ref="A5:I5"/>
    <mergeCell ref="A7:I7"/>
    <mergeCell ref="A6:I6"/>
    <mergeCell ref="A34:I35"/>
    <mergeCell ref="A4:I4"/>
    <mergeCell ref="A8:I8"/>
    <mergeCell ref="A9:I9"/>
    <mergeCell ref="A10:I10"/>
    <mergeCell ref="A11:I11"/>
    <mergeCell ref="A12:I12"/>
    <mergeCell ref="A16:C16"/>
    <mergeCell ref="D16:F16"/>
    <mergeCell ref="G16:I16"/>
    <mergeCell ref="A13:I13"/>
    <mergeCell ref="A14:C14"/>
    <mergeCell ref="D14:F14"/>
    <mergeCell ref="G14:I14"/>
    <mergeCell ref="A15:C15"/>
    <mergeCell ref="D15:F15"/>
  </mergeCells>
  <hyperlinks>
    <hyperlink ref="G15" r:id="rId1" xr:uid="{00000000-0004-0000-0100-000000000000}"/>
    <hyperlink ref="A20:I20" location="Расписание!A1" display="Расписание работы выставки" xr:uid="{00000000-0004-0000-0100-000001000000}"/>
    <hyperlink ref="A21:I21" location="Ф.1!A1" display="Форма 1. Дополнительные рекламные возможности" xr:uid="{00000000-0004-0000-0100-000002000000}"/>
    <hyperlink ref="A22:I22" location="Ф.2!A1" display="Форма 2. Спонсорские пакеты" xr:uid="{00000000-0004-0000-0100-000003000000}"/>
    <hyperlink ref="A23:I23" location="Ф.3!A1" display="Форма 3. Размещение в гостинице и трансфер" xr:uid="{00000000-0004-0000-0100-000004000000}"/>
    <hyperlink ref="A24:I24" location="Ф.4!R1C1" display="Форма 4. Дополнительное оборудование" xr:uid="{00000000-0004-0000-0100-000005000000}"/>
    <hyperlink ref="A25:I25" location="Ф.5!R1C1" display="Форма 5. Заказ работ и услуг" xr:uid="{00000000-0004-0000-0100-000006000000}"/>
    <hyperlink ref="A26:I26" location="Ф.6!R1C1" display="Форма 6. Эскиз стенда" xr:uid="{00000000-0004-0000-0100-000007000000}"/>
    <hyperlink ref="A27:I27" location="Ф.7!R1C1" display="Форма 7. Аккредитация на конференцию и культурную программу для участников выставки" xr:uid="{00000000-0004-0000-0100-000008000000}"/>
    <hyperlink ref="A28:I28" location="Ф.8!R1C1" display="Форма 8. Информация в каталог" xr:uid="{00000000-0004-0000-0100-000009000000}"/>
    <hyperlink ref="A29:I29" location="Ф.9!R1C1" display="Форма 9. Заказ бейджей для участников выставки" xr:uid="{00000000-0004-0000-0100-00000A000000}"/>
    <hyperlink ref="G16" r:id="rId2" xr:uid="{00000000-0004-0000-0100-00000B000000}"/>
  </hyperlinks>
  <pageMargins left="0.7" right="0.7" top="0.75" bottom="0.75" header="0.3" footer="0.3"/>
  <pageSetup paperSize="9" scale="95"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WVQ18"/>
  <sheetViews>
    <sheetView zoomScaleNormal="100" zoomScaleSheetLayoutView="98" workbookViewId="0">
      <selection activeCell="E11" sqref="E11:I11"/>
    </sheetView>
  </sheetViews>
  <sheetFormatPr defaultColWidth="0" defaultRowHeight="15" customHeight="1" zeroHeight="1" x14ac:dyDescent="0.25"/>
  <cols>
    <col min="1" max="1" width="9.140625" customWidth="1"/>
    <col min="2" max="2" width="5.140625" customWidth="1"/>
    <col min="3" max="9" width="9.140625" customWidth="1"/>
    <col min="10" max="256" width="9.140625" hidden="1"/>
    <col min="266" max="512" width="9.140625" hidden="1"/>
    <col min="522" max="768" width="9.140625" hidden="1"/>
    <col min="778" max="1024" width="9.140625" hidden="1"/>
    <col min="1034" max="1280" width="9.140625" hidden="1"/>
    <col min="1290" max="1536" width="9.140625" hidden="1"/>
    <col min="1546" max="1792" width="9.140625" hidden="1"/>
    <col min="1802" max="2048" width="9.140625" hidden="1"/>
    <col min="2058" max="2304" width="9.140625" hidden="1"/>
    <col min="2314" max="2560" width="9.140625" hidden="1"/>
    <col min="2570" max="2816" width="9.140625" hidden="1"/>
    <col min="2826" max="3072" width="9.140625" hidden="1"/>
    <col min="3082" max="3328" width="9.140625" hidden="1"/>
    <col min="3338" max="3584" width="9.140625" hidden="1"/>
    <col min="3594" max="3840" width="9.140625" hidden="1"/>
    <col min="3850" max="4096" width="9.140625" hidden="1"/>
    <col min="4106" max="4352" width="9.140625" hidden="1"/>
    <col min="4362" max="4608" width="9.140625" hidden="1"/>
    <col min="4618" max="4864" width="9.140625" hidden="1"/>
    <col min="4874" max="5120" width="9.140625" hidden="1"/>
    <col min="5130" max="5376" width="9.140625" hidden="1"/>
    <col min="5386" max="5632" width="9.140625" hidden="1"/>
    <col min="5642" max="5888" width="9.140625" hidden="1"/>
    <col min="5898" max="6144" width="9.140625" hidden="1"/>
    <col min="6154" max="6400" width="9.140625" hidden="1"/>
    <col min="6410" max="6656" width="9.140625" hidden="1"/>
    <col min="6666" max="6912" width="9.140625" hidden="1"/>
    <col min="6922" max="7168" width="9.140625" hidden="1"/>
    <col min="7178" max="7424" width="9.140625" hidden="1"/>
    <col min="7434" max="7680" width="9.140625" hidden="1"/>
    <col min="7690" max="7936" width="9.140625" hidden="1"/>
    <col min="7946" max="8192" width="9.140625" hidden="1"/>
    <col min="8202" max="8448" width="9.140625" hidden="1"/>
    <col min="8458" max="8704" width="9.140625" hidden="1"/>
    <col min="8714" max="8960" width="9.140625" hidden="1"/>
    <col min="8970" max="9216" width="9.140625" hidden="1"/>
    <col min="9226" max="9472" width="9.140625" hidden="1"/>
    <col min="9482" max="9728" width="9.140625" hidden="1"/>
    <col min="9738" max="9984" width="9.140625" hidden="1"/>
    <col min="9994" max="10240" width="9.140625" hidden="1"/>
    <col min="10250" max="10496" width="9.140625" hidden="1"/>
    <col min="10506" max="10752" width="9.140625" hidden="1"/>
    <col min="10762" max="11008" width="9.140625" hidden="1"/>
    <col min="11018" max="11264" width="9.140625" hidden="1"/>
    <col min="11274" max="11520" width="9.140625" hidden="1"/>
    <col min="11530" max="11776" width="9.140625" hidden="1"/>
    <col min="11786" max="12032" width="9.140625" hidden="1"/>
    <col min="12042" max="12288" width="9.140625" hidden="1"/>
    <col min="12298" max="12544" width="9.140625" hidden="1"/>
    <col min="12554" max="12800" width="9.140625" hidden="1"/>
    <col min="12810" max="13056" width="9.140625" hidden="1"/>
    <col min="13066" max="13312" width="9.140625" hidden="1"/>
    <col min="13322" max="13568" width="9.140625" hidden="1"/>
    <col min="13578" max="13824" width="9.140625" hidden="1"/>
    <col min="13834" max="14080" width="9.140625" hidden="1"/>
    <col min="14090" max="14336" width="9.140625" hidden="1"/>
    <col min="14346" max="14592" width="9.140625" hidden="1"/>
    <col min="14602" max="14848" width="9.140625" hidden="1"/>
    <col min="14858" max="15104" width="9.140625" hidden="1"/>
    <col min="15114" max="15360" width="9.140625" hidden="1"/>
    <col min="15370" max="15616" width="9.140625" hidden="1"/>
    <col min="15626" max="15872" width="9.140625" hidden="1"/>
    <col min="15882" max="16128" width="9.140625" hidden="1"/>
    <col min="16138" max="16384" width="9.140625" hidden="1"/>
  </cols>
  <sheetData>
    <row r="1" spans="1:9" x14ac:dyDescent="0.25">
      <c r="A1" s="290" t="s">
        <v>8</v>
      </c>
      <c r="B1" s="291"/>
      <c r="C1" s="291"/>
      <c r="D1" s="291"/>
      <c r="E1" s="291"/>
      <c r="F1" s="291"/>
      <c r="G1" s="291"/>
      <c r="H1" s="291"/>
      <c r="I1" s="292"/>
    </row>
    <row r="2" spans="1:9" x14ac:dyDescent="0.25">
      <c r="A2" s="290" t="s">
        <v>12</v>
      </c>
      <c r="B2" s="292"/>
      <c r="C2" s="290" t="s">
        <v>13</v>
      </c>
      <c r="D2" s="292"/>
      <c r="E2" s="293"/>
      <c r="F2" s="294"/>
      <c r="G2" s="294"/>
      <c r="H2" s="294"/>
      <c r="I2" s="295"/>
    </row>
    <row r="3" spans="1:9" ht="15" customHeight="1" x14ac:dyDescent="0.25">
      <c r="A3" s="266" t="s">
        <v>345</v>
      </c>
      <c r="B3" s="296"/>
      <c r="C3" s="284" t="s">
        <v>199</v>
      </c>
      <c r="D3" s="285"/>
      <c r="E3" s="284" t="s">
        <v>200</v>
      </c>
      <c r="F3" s="288"/>
      <c r="G3" s="288"/>
      <c r="H3" s="288"/>
      <c r="I3" s="285"/>
    </row>
    <row r="4" spans="1:9" x14ac:dyDescent="0.25">
      <c r="A4" s="297"/>
      <c r="B4" s="298"/>
      <c r="C4" s="286"/>
      <c r="D4" s="287"/>
      <c r="E4" s="299"/>
      <c r="F4" s="300"/>
      <c r="G4" s="300"/>
      <c r="H4" s="300"/>
      <c r="I4" s="301"/>
    </row>
    <row r="5" spans="1:9" s="15" customFormat="1" x14ac:dyDescent="0.25">
      <c r="A5" s="266" t="s">
        <v>329</v>
      </c>
      <c r="B5" s="267"/>
      <c r="C5" s="272" t="s">
        <v>201</v>
      </c>
      <c r="D5" s="273"/>
      <c r="E5" s="272" t="s">
        <v>200</v>
      </c>
      <c r="F5" s="274"/>
      <c r="G5" s="274"/>
      <c r="H5" s="274"/>
      <c r="I5" s="273"/>
    </row>
    <row r="6" spans="1:9" ht="15" customHeight="1" x14ac:dyDescent="0.25">
      <c r="A6" s="268"/>
      <c r="B6" s="269"/>
      <c r="C6" s="284" t="s">
        <v>19</v>
      </c>
      <c r="D6" s="285"/>
      <c r="E6" s="284" t="s">
        <v>202</v>
      </c>
      <c r="F6" s="288"/>
      <c r="G6" s="288"/>
      <c r="H6" s="288"/>
      <c r="I6" s="285"/>
    </row>
    <row r="7" spans="1:9" ht="5.25" hidden="1" customHeight="1" x14ac:dyDescent="0.25">
      <c r="A7" s="270"/>
      <c r="B7" s="271"/>
      <c r="C7" s="286"/>
      <c r="D7" s="287"/>
      <c r="E7" s="286"/>
      <c r="F7" s="289"/>
      <c r="G7" s="289"/>
      <c r="H7" s="289"/>
      <c r="I7" s="287"/>
    </row>
    <row r="8" spans="1:9" ht="15" customHeight="1" x14ac:dyDescent="0.25">
      <c r="A8" s="275">
        <v>44145</v>
      </c>
      <c r="B8" s="276"/>
      <c r="C8" s="281" t="s">
        <v>14</v>
      </c>
      <c r="D8" s="283"/>
      <c r="E8" s="281" t="s">
        <v>15</v>
      </c>
      <c r="F8" s="282"/>
      <c r="G8" s="282"/>
      <c r="H8" s="282"/>
      <c r="I8" s="283"/>
    </row>
    <row r="9" spans="1:9" x14ac:dyDescent="0.25">
      <c r="A9" s="277"/>
      <c r="B9" s="278"/>
      <c r="C9" s="281" t="s">
        <v>17</v>
      </c>
      <c r="D9" s="283"/>
      <c r="E9" s="281" t="s">
        <v>16</v>
      </c>
      <c r="F9" s="282"/>
      <c r="G9" s="282"/>
      <c r="H9" s="282"/>
      <c r="I9" s="283"/>
    </row>
    <row r="10" spans="1:9" ht="15" customHeight="1" x14ac:dyDescent="0.25">
      <c r="A10" s="302">
        <v>44146</v>
      </c>
      <c r="B10" s="303"/>
      <c r="C10" s="281" t="s">
        <v>14</v>
      </c>
      <c r="D10" s="283"/>
      <c r="E10" s="281" t="s">
        <v>15</v>
      </c>
      <c r="F10" s="282"/>
      <c r="G10" s="282"/>
      <c r="H10" s="282"/>
      <c r="I10" s="283"/>
    </row>
    <row r="11" spans="1:9" x14ac:dyDescent="0.25">
      <c r="A11" s="304"/>
      <c r="B11" s="305"/>
      <c r="C11" s="281" t="s">
        <v>17</v>
      </c>
      <c r="D11" s="283"/>
      <c r="E11" s="281" t="s">
        <v>16</v>
      </c>
      <c r="F11" s="282"/>
      <c r="G11" s="282"/>
      <c r="H11" s="282"/>
      <c r="I11" s="283"/>
    </row>
    <row r="12" spans="1:9" ht="15" customHeight="1" x14ac:dyDescent="0.25">
      <c r="A12" s="275">
        <v>44147</v>
      </c>
      <c r="B12" s="276"/>
      <c r="C12" s="281" t="s">
        <v>14</v>
      </c>
      <c r="D12" s="283"/>
      <c r="E12" s="281" t="s">
        <v>15</v>
      </c>
      <c r="F12" s="282"/>
      <c r="G12" s="282"/>
      <c r="H12" s="282"/>
      <c r="I12" s="283"/>
    </row>
    <row r="13" spans="1:9" x14ac:dyDescent="0.25">
      <c r="A13" s="277"/>
      <c r="B13" s="278"/>
      <c r="C13" s="281" t="s">
        <v>18</v>
      </c>
      <c r="D13" s="283"/>
      <c r="E13" s="281" t="s">
        <v>16</v>
      </c>
      <c r="F13" s="282"/>
      <c r="G13" s="282"/>
      <c r="H13" s="282"/>
      <c r="I13" s="283"/>
    </row>
    <row r="14" spans="1:9" x14ac:dyDescent="0.25">
      <c r="A14" s="279"/>
      <c r="B14" s="280"/>
      <c r="C14" s="281" t="s">
        <v>19</v>
      </c>
      <c r="D14" s="283"/>
      <c r="E14" s="281" t="s">
        <v>20</v>
      </c>
      <c r="F14" s="282"/>
      <c r="G14" s="282"/>
      <c r="H14" s="282"/>
      <c r="I14" s="283"/>
    </row>
    <row r="15" spans="1:9" ht="15" customHeight="1" x14ac:dyDescent="0.25">
      <c r="A15" s="266" t="s">
        <v>346</v>
      </c>
      <c r="B15" s="296"/>
      <c r="C15" s="281" t="s">
        <v>14</v>
      </c>
      <c r="D15" s="283"/>
      <c r="E15" s="281" t="s">
        <v>20</v>
      </c>
      <c r="F15" s="282"/>
      <c r="G15" s="282"/>
      <c r="H15" s="282"/>
      <c r="I15" s="283"/>
    </row>
    <row r="16" spans="1:9" x14ac:dyDescent="0.25">
      <c r="A16" s="297"/>
      <c r="B16" s="308"/>
      <c r="C16" s="306">
        <v>0.83333333333333337</v>
      </c>
      <c r="D16" s="307"/>
      <c r="E16" s="290" t="s">
        <v>21</v>
      </c>
      <c r="F16" s="291"/>
      <c r="G16" s="291"/>
      <c r="H16" s="291"/>
      <c r="I16" s="292"/>
    </row>
    <row r="17" ht="15" hidden="1" customHeight="1" x14ac:dyDescent="0.25"/>
    <row r="18" ht="15" hidden="1" customHeight="1" x14ac:dyDescent="0.25"/>
  </sheetData>
  <mergeCells count="34">
    <mergeCell ref="E16:I16"/>
    <mergeCell ref="C16:D16"/>
    <mergeCell ref="E15:I15"/>
    <mergeCell ref="C15:D15"/>
    <mergeCell ref="A15:B16"/>
    <mergeCell ref="E9:I9"/>
    <mergeCell ref="A10:B11"/>
    <mergeCell ref="C10:D10"/>
    <mergeCell ref="E10:I10"/>
    <mergeCell ref="C11:D11"/>
    <mergeCell ref="E11:I11"/>
    <mergeCell ref="A1:I1"/>
    <mergeCell ref="A2:B2"/>
    <mergeCell ref="C2:D2"/>
    <mergeCell ref="E2:I2"/>
    <mergeCell ref="A3:B4"/>
    <mergeCell ref="C3:D4"/>
    <mergeCell ref="E3:I4"/>
    <mergeCell ref="A5:B7"/>
    <mergeCell ref="C5:D5"/>
    <mergeCell ref="E5:I5"/>
    <mergeCell ref="A12:B14"/>
    <mergeCell ref="E14:I14"/>
    <mergeCell ref="C14:D14"/>
    <mergeCell ref="E13:I13"/>
    <mergeCell ref="C13:D13"/>
    <mergeCell ref="E12:I12"/>
    <mergeCell ref="C12:D12"/>
    <mergeCell ref="C6:D7"/>
    <mergeCell ref="E6:I7"/>
    <mergeCell ref="A8:B9"/>
    <mergeCell ref="C8:D8"/>
    <mergeCell ref="E8:I8"/>
    <mergeCell ref="C9:D9"/>
  </mergeCells>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7"/>
  <sheetViews>
    <sheetView topLeftCell="A22" workbookViewId="0">
      <selection activeCell="F36" sqref="F36"/>
    </sheetView>
  </sheetViews>
  <sheetFormatPr defaultColWidth="0" defaultRowHeight="15" zeroHeight="1" x14ac:dyDescent="0.25"/>
  <cols>
    <col min="1" max="9" width="9.140625" customWidth="1"/>
    <col min="10" max="16384" width="9.140625" hidden="1"/>
  </cols>
  <sheetData>
    <row r="1" spans="1:9" ht="15.75" x14ac:dyDescent="0.25">
      <c r="A1" s="313" t="s">
        <v>22</v>
      </c>
      <c r="B1" s="314"/>
      <c r="C1" s="314"/>
      <c r="D1" s="314"/>
      <c r="E1" s="314"/>
      <c r="F1" s="314"/>
      <c r="G1" s="314"/>
      <c r="H1" s="314"/>
      <c r="I1" s="314"/>
    </row>
    <row r="2" spans="1:9" x14ac:dyDescent="0.25">
      <c r="A2" s="315" t="s">
        <v>330</v>
      </c>
      <c r="B2" s="316"/>
      <c r="C2" s="316"/>
      <c r="D2" s="316"/>
      <c r="E2" s="316"/>
      <c r="F2" s="316"/>
      <c r="G2" s="316"/>
      <c r="H2" s="316"/>
      <c r="I2" s="316"/>
    </row>
    <row r="3" spans="1:9" x14ac:dyDescent="0.25">
      <c r="A3" s="317" t="s">
        <v>23</v>
      </c>
      <c r="B3" s="317"/>
      <c r="C3" s="310"/>
      <c r="D3" s="310"/>
      <c r="E3" s="311"/>
      <c r="F3" s="160" t="s">
        <v>24</v>
      </c>
      <c r="G3" s="310"/>
      <c r="H3" s="310"/>
      <c r="I3" s="311"/>
    </row>
    <row r="4" spans="1:9" x14ac:dyDescent="0.25">
      <c r="A4" s="309" t="s">
        <v>25</v>
      </c>
      <c r="B4" s="309"/>
      <c r="C4" s="310"/>
      <c r="D4" s="310"/>
      <c r="E4" s="310"/>
      <c r="F4" s="311"/>
      <c r="G4" s="160" t="s">
        <v>26</v>
      </c>
      <c r="H4" s="312"/>
      <c r="I4" s="311"/>
    </row>
    <row r="5" spans="1:9" x14ac:dyDescent="0.25">
      <c r="A5" s="309" t="s">
        <v>27</v>
      </c>
      <c r="B5" s="309"/>
      <c r="C5" s="309"/>
      <c r="D5" s="318"/>
      <c r="E5" s="319"/>
      <c r="F5" s="319"/>
      <c r="G5" s="319"/>
      <c r="H5" s="319"/>
      <c r="I5" s="320"/>
    </row>
    <row r="6" spans="1:9" x14ac:dyDescent="0.25">
      <c r="A6" s="321" t="s">
        <v>230</v>
      </c>
      <c r="B6" s="322"/>
      <c r="C6" s="322"/>
      <c r="D6" s="322"/>
      <c r="E6" s="322"/>
      <c r="F6" s="322"/>
      <c r="G6" s="322"/>
      <c r="H6" s="322"/>
      <c r="I6" s="323"/>
    </row>
    <row r="7" spans="1:9" ht="25.5" x14ac:dyDescent="0.25">
      <c r="A7" s="324" t="s">
        <v>28</v>
      </c>
      <c r="B7" s="324"/>
      <c r="C7" s="324" t="s">
        <v>218</v>
      </c>
      <c r="D7" s="324"/>
      <c r="E7" s="324" t="s">
        <v>231</v>
      </c>
      <c r="F7" s="324"/>
      <c r="G7" s="159" t="s">
        <v>29</v>
      </c>
      <c r="H7" s="52" t="s">
        <v>304</v>
      </c>
      <c r="I7" s="159" t="s">
        <v>30</v>
      </c>
    </row>
    <row r="8" spans="1:9" x14ac:dyDescent="0.25">
      <c r="A8" s="325" t="s">
        <v>31</v>
      </c>
      <c r="B8" s="325"/>
      <c r="C8" s="326"/>
      <c r="D8" s="326"/>
      <c r="E8" s="326"/>
      <c r="F8" s="326"/>
      <c r="G8" s="47"/>
      <c r="H8" s="63">
        <v>112000</v>
      </c>
      <c r="I8" s="162">
        <f>C8*G8+E8*H8</f>
        <v>0</v>
      </c>
    </row>
    <row r="9" spans="1:9" ht="26.25" customHeight="1" x14ac:dyDescent="0.25">
      <c r="A9" s="327" t="s">
        <v>32</v>
      </c>
      <c r="B9" s="327"/>
      <c r="C9" s="326"/>
      <c r="D9" s="326"/>
      <c r="E9" s="326"/>
      <c r="F9" s="326"/>
      <c r="G9" s="47"/>
      <c r="H9" s="63">
        <v>73500</v>
      </c>
      <c r="I9" s="162">
        <f t="shared" ref="I9:I12" si="0">C9*G9+E9*H9</f>
        <v>0</v>
      </c>
    </row>
    <row r="10" spans="1:9" ht="18.75" customHeight="1" x14ac:dyDescent="0.25">
      <c r="A10" s="325" t="s">
        <v>33</v>
      </c>
      <c r="B10" s="325"/>
      <c r="C10" s="326"/>
      <c r="D10" s="326"/>
      <c r="E10" s="326"/>
      <c r="F10" s="326"/>
      <c r="G10" s="47"/>
      <c r="H10" s="63">
        <v>82600</v>
      </c>
      <c r="I10" s="162">
        <f t="shared" si="0"/>
        <v>0</v>
      </c>
    </row>
    <row r="11" spans="1:9" ht="23.25" customHeight="1" x14ac:dyDescent="0.25">
      <c r="A11" s="329" t="s">
        <v>34</v>
      </c>
      <c r="B11" s="329"/>
      <c r="C11" s="326"/>
      <c r="D11" s="326"/>
      <c r="E11" s="326"/>
      <c r="F11" s="326"/>
      <c r="G11" s="47"/>
      <c r="H11" s="63">
        <v>29500</v>
      </c>
      <c r="I11" s="162">
        <f t="shared" si="0"/>
        <v>0</v>
      </c>
    </row>
    <row r="12" spans="1:9" ht="22.5" customHeight="1" x14ac:dyDescent="0.25">
      <c r="A12" s="327" t="s">
        <v>35</v>
      </c>
      <c r="B12" s="327"/>
      <c r="C12" s="326"/>
      <c r="D12" s="326"/>
      <c r="E12" s="326"/>
      <c r="F12" s="326"/>
      <c r="G12" s="47"/>
      <c r="H12" s="63">
        <v>17700</v>
      </c>
      <c r="I12" s="162">
        <f t="shared" si="0"/>
        <v>0</v>
      </c>
    </row>
    <row r="13" spans="1:9" x14ac:dyDescent="0.25">
      <c r="A13" s="330" t="s">
        <v>251</v>
      </c>
      <c r="B13" s="330"/>
      <c r="C13" s="330"/>
      <c r="D13" s="330"/>
      <c r="E13" s="330"/>
      <c r="F13" s="330"/>
      <c r="G13" s="330"/>
      <c r="H13" s="330"/>
      <c r="I13" s="331"/>
    </row>
    <row r="14" spans="1:9" ht="25.5" x14ac:dyDescent="0.25">
      <c r="A14" s="332" t="s">
        <v>28</v>
      </c>
      <c r="B14" s="332"/>
      <c r="C14" s="332"/>
      <c r="D14" s="332"/>
      <c r="E14" s="332"/>
      <c r="F14" s="332"/>
      <c r="G14" s="159" t="s">
        <v>29</v>
      </c>
      <c r="H14" s="52" t="s">
        <v>304</v>
      </c>
      <c r="I14" s="159" t="s">
        <v>30</v>
      </c>
    </row>
    <row r="15" spans="1:9" x14ac:dyDescent="0.25">
      <c r="A15" s="328" t="s">
        <v>36</v>
      </c>
      <c r="B15" s="328"/>
      <c r="C15" s="328"/>
      <c r="D15" s="328"/>
      <c r="E15" s="328"/>
      <c r="F15" s="328"/>
      <c r="G15" s="48"/>
      <c r="H15" s="64">
        <v>35000</v>
      </c>
      <c r="I15" s="162">
        <f>G15*H15</f>
        <v>0</v>
      </c>
    </row>
    <row r="16" spans="1:9" x14ac:dyDescent="0.25">
      <c r="A16" s="328" t="s">
        <v>34</v>
      </c>
      <c r="B16" s="328"/>
      <c r="C16" s="328"/>
      <c r="D16" s="328"/>
      <c r="E16" s="328"/>
      <c r="F16" s="328"/>
      <c r="G16" s="48"/>
      <c r="H16" s="64">
        <v>10000</v>
      </c>
      <c r="I16" s="162">
        <f t="shared" ref="I16:I17" si="1">G16*H16</f>
        <v>0</v>
      </c>
    </row>
    <row r="17" spans="1:9" x14ac:dyDescent="0.25">
      <c r="A17" s="325" t="s">
        <v>37</v>
      </c>
      <c r="B17" s="325"/>
      <c r="C17" s="325"/>
      <c r="D17" s="325"/>
      <c r="E17" s="325"/>
      <c r="F17" s="325"/>
      <c r="G17" s="48"/>
      <c r="H17" s="64">
        <v>2500</v>
      </c>
      <c r="I17" s="162">
        <f t="shared" si="1"/>
        <v>0</v>
      </c>
    </row>
    <row r="18" spans="1:9" x14ac:dyDescent="0.25">
      <c r="A18" s="336" t="s">
        <v>309</v>
      </c>
      <c r="B18" s="337"/>
      <c r="C18" s="337"/>
      <c r="D18" s="337"/>
      <c r="E18" s="337"/>
      <c r="F18" s="337"/>
      <c r="G18" s="337"/>
      <c r="H18" s="337"/>
      <c r="I18" s="338"/>
    </row>
    <row r="19" spans="1:9" x14ac:dyDescent="0.25">
      <c r="A19" s="339" t="s">
        <v>303</v>
      </c>
      <c r="B19" s="340"/>
      <c r="C19" s="340"/>
      <c r="D19" s="340"/>
      <c r="E19" s="340"/>
      <c r="F19" s="340"/>
      <c r="G19" s="340"/>
      <c r="H19" s="340"/>
      <c r="I19" s="341"/>
    </row>
    <row r="20" spans="1:9" x14ac:dyDescent="0.25">
      <c r="A20" s="342" t="s">
        <v>234</v>
      </c>
      <c r="B20" s="343"/>
      <c r="C20" s="343"/>
      <c r="D20" s="343"/>
      <c r="E20" s="343"/>
      <c r="F20" s="343"/>
      <c r="G20" s="343"/>
      <c r="H20" s="343"/>
      <c r="I20" s="344"/>
    </row>
    <row r="21" spans="1:9" ht="25.5" x14ac:dyDescent="0.25">
      <c r="A21" s="332" t="s">
        <v>28</v>
      </c>
      <c r="B21" s="332"/>
      <c r="C21" s="332"/>
      <c r="D21" s="332"/>
      <c r="E21" s="332"/>
      <c r="F21" s="332"/>
      <c r="G21" s="159" t="s">
        <v>29</v>
      </c>
      <c r="H21" s="52" t="s">
        <v>304</v>
      </c>
      <c r="I21" s="159" t="s">
        <v>30</v>
      </c>
    </row>
    <row r="22" spans="1:9" x14ac:dyDescent="0.25">
      <c r="A22" s="345" t="s">
        <v>229</v>
      </c>
      <c r="B22" s="346"/>
      <c r="C22" s="346"/>
      <c r="D22" s="346"/>
      <c r="E22" s="346"/>
      <c r="F22" s="347"/>
      <c r="G22" s="48"/>
      <c r="H22" s="64">
        <v>33000</v>
      </c>
      <c r="I22" s="53">
        <f t="shared" ref="I22:I30" si="2">G22*H22</f>
        <v>0</v>
      </c>
    </row>
    <row r="23" spans="1:9" x14ac:dyDescent="0.25">
      <c r="A23" s="345" t="s">
        <v>235</v>
      </c>
      <c r="B23" s="346"/>
      <c r="C23" s="346"/>
      <c r="D23" s="346"/>
      <c r="E23" s="346"/>
      <c r="F23" s="347"/>
      <c r="G23" s="48"/>
      <c r="H23" s="64">
        <v>50000</v>
      </c>
      <c r="I23" s="53">
        <f t="shared" si="2"/>
        <v>0</v>
      </c>
    </row>
    <row r="24" spans="1:9" x14ac:dyDescent="0.25">
      <c r="A24" s="333" t="s">
        <v>252</v>
      </c>
      <c r="B24" s="348"/>
      <c r="C24" s="348"/>
      <c r="D24" s="348"/>
      <c r="E24" s="348"/>
      <c r="F24" s="348"/>
      <c r="G24" s="348"/>
      <c r="H24" s="348"/>
      <c r="I24" s="349"/>
    </row>
    <row r="25" spans="1:9" x14ac:dyDescent="0.25">
      <c r="A25" s="342" t="s">
        <v>232</v>
      </c>
      <c r="B25" s="343"/>
      <c r="C25" s="343"/>
      <c r="D25" s="343"/>
      <c r="E25" s="343"/>
      <c r="F25" s="343"/>
      <c r="G25" s="343"/>
      <c r="H25" s="343"/>
      <c r="I25" s="344"/>
    </row>
    <row r="26" spans="1:9" ht="25.5" x14ac:dyDescent="0.25">
      <c r="A26" s="350" t="s">
        <v>28</v>
      </c>
      <c r="B26" s="350"/>
      <c r="C26" s="350"/>
      <c r="D26" s="350"/>
      <c r="E26" s="350"/>
      <c r="F26" s="350"/>
      <c r="G26" s="159" t="s">
        <v>29</v>
      </c>
      <c r="H26" s="52" t="s">
        <v>304</v>
      </c>
      <c r="I26" s="159" t="s">
        <v>30</v>
      </c>
    </row>
    <row r="27" spans="1:9" x14ac:dyDescent="0.25">
      <c r="A27" s="333" t="s">
        <v>228</v>
      </c>
      <c r="B27" s="334"/>
      <c r="C27" s="334"/>
      <c r="D27" s="334"/>
      <c r="E27" s="334"/>
      <c r="F27" s="335"/>
      <c r="G27" s="48"/>
      <c r="H27" s="161">
        <v>2500</v>
      </c>
      <c r="I27" s="53">
        <f>G27*H27</f>
        <v>0</v>
      </c>
    </row>
    <row r="28" spans="1:9" x14ac:dyDescent="0.25">
      <c r="A28" s="345" t="s">
        <v>255</v>
      </c>
      <c r="B28" s="346"/>
      <c r="C28" s="346"/>
      <c r="D28" s="346"/>
      <c r="E28" s="346"/>
      <c r="F28" s="347"/>
      <c r="G28" s="48"/>
      <c r="H28" s="64">
        <v>33050</v>
      </c>
      <c r="I28" s="53">
        <f>G28*H28</f>
        <v>0</v>
      </c>
    </row>
    <row r="29" spans="1:9" x14ac:dyDescent="0.25">
      <c r="A29" s="345" t="s">
        <v>233</v>
      </c>
      <c r="B29" s="346"/>
      <c r="C29" s="346"/>
      <c r="D29" s="346"/>
      <c r="E29" s="346"/>
      <c r="F29" s="347"/>
      <c r="G29" s="48"/>
      <c r="H29" s="64">
        <v>90000</v>
      </c>
      <c r="I29" s="53">
        <f t="shared" si="2"/>
        <v>0</v>
      </c>
    </row>
    <row r="30" spans="1:9" x14ac:dyDescent="0.25">
      <c r="A30" s="345" t="s">
        <v>253</v>
      </c>
      <c r="B30" s="346"/>
      <c r="C30" s="346"/>
      <c r="D30" s="346"/>
      <c r="E30" s="346"/>
      <c r="F30" s="347"/>
      <c r="G30" s="48"/>
      <c r="H30" s="64">
        <v>30000</v>
      </c>
      <c r="I30" s="53">
        <f t="shared" si="2"/>
        <v>0</v>
      </c>
    </row>
    <row r="31" spans="1:9" x14ac:dyDescent="0.25">
      <c r="A31" s="352" t="s">
        <v>179</v>
      </c>
      <c r="B31" s="353"/>
      <c r="C31" s="353"/>
      <c r="D31" s="353"/>
      <c r="E31" s="353"/>
      <c r="F31" s="353"/>
      <c r="G31" s="353"/>
      <c r="H31" s="354"/>
      <c r="I31" s="53">
        <f>I8+I9+I10+I11+I12+I15+I16+I17+I22+I23+I27+I28+I29+I30</f>
        <v>0</v>
      </c>
    </row>
    <row r="32" spans="1:9" ht="28.5" customHeight="1" x14ac:dyDescent="0.25">
      <c r="A32" s="355" t="s">
        <v>315</v>
      </c>
      <c r="B32" s="356"/>
      <c r="C32" s="356"/>
      <c r="D32" s="356"/>
      <c r="E32" s="356"/>
      <c r="F32" s="356"/>
      <c r="G32" s="356"/>
      <c r="H32" s="357"/>
      <c r="I32" s="53">
        <f>I31*0.2</f>
        <v>0</v>
      </c>
    </row>
    <row r="33" spans="1:9" x14ac:dyDescent="0.25">
      <c r="A33" s="358" t="s">
        <v>38</v>
      </c>
      <c r="B33" s="359"/>
      <c r="C33" s="359"/>
      <c r="D33" s="359"/>
      <c r="E33" s="359"/>
      <c r="F33" s="359"/>
      <c r="G33" s="359"/>
      <c r="H33" s="360"/>
      <c r="I33" s="62">
        <f>I31+I32</f>
        <v>0</v>
      </c>
    </row>
    <row r="34" spans="1:9" x14ac:dyDescent="0.25">
      <c r="A34" s="361" t="s">
        <v>39</v>
      </c>
      <c r="B34" s="361"/>
      <c r="C34" s="361"/>
      <c r="D34" s="361"/>
      <c r="E34" s="361"/>
      <c r="F34" s="361"/>
      <c r="G34" s="361"/>
      <c r="H34" s="361"/>
      <c r="I34" s="361"/>
    </row>
    <row r="35" spans="1:9" x14ac:dyDescent="0.25">
      <c r="A35" s="158" t="s">
        <v>40</v>
      </c>
      <c r="B35" s="362"/>
      <c r="C35" s="362"/>
      <c r="D35" s="362" t="s">
        <v>41</v>
      </c>
      <c r="E35" s="362"/>
      <c r="F35" s="55" t="s">
        <v>12</v>
      </c>
      <c r="G35" s="56"/>
      <c r="H35" s="56"/>
      <c r="I35" s="94" t="s">
        <v>331</v>
      </c>
    </row>
    <row r="36" spans="1:9" x14ac:dyDescent="0.25">
      <c r="A36" s="57"/>
      <c r="B36" s="351" t="s">
        <v>42</v>
      </c>
      <c r="C36" s="351"/>
      <c r="D36" s="351" t="s">
        <v>43</v>
      </c>
      <c r="E36" s="351"/>
      <c r="F36" s="58"/>
      <c r="G36" s="57"/>
      <c r="H36" s="59"/>
      <c r="I36" s="59"/>
    </row>
    <row r="37" spans="1:9" x14ac:dyDescent="0.25">
      <c r="A37" s="57"/>
      <c r="B37" s="351" t="s">
        <v>44</v>
      </c>
      <c r="C37" s="351"/>
      <c r="D37" s="57"/>
      <c r="E37" s="57"/>
      <c r="F37" s="57"/>
      <c r="G37" s="57"/>
      <c r="H37" s="59"/>
      <c r="I37" s="59"/>
    </row>
  </sheetData>
  <mergeCells count="56">
    <mergeCell ref="B37:C37"/>
    <mergeCell ref="A28:F28"/>
    <mergeCell ref="A29:F29"/>
    <mergeCell ref="A30:F30"/>
    <mergeCell ref="A31:H31"/>
    <mergeCell ref="A32:H32"/>
    <mergeCell ref="A33:H33"/>
    <mergeCell ref="A34:I34"/>
    <mergeCell ref="B35:C35"/>
    <mergeCell ref="D35:E35"/>
    <mergeCell ref="B36:C36"/>
    <mergeCell ref="D36:E36"/>
    <mergeCell ref="A27:F27"/>
    <mergeCell ref="A16:F16"/>
    <mergeCell ref="A17:F17"/>
    <mergeCell ref="A18:I18"/>
    <mergeCell ref="A19:I19"/>
    <mergeCell ref="A20:I20"/>
    <mergeCell ref="A21:F21"/>
    <mergeCell ref="A22:F22"/>
    <mergeCell ref="A23:F23"/>
    <mergeCell ref="A24:I24"/>
    <mergeCell ref="A25:I25"/>
    <mergeCell ref="A26:F26"/>
    <mergeCell ref="A15:F15"/>
    <mergeCell ref="A10:B10"/>
    <mergeCell ref="C10:D10"/>
    <mergeCell ref="E10:F10"/>
    <mergeCell ref="A11:B11"/>
    <mergeCell ref="C11:D11"/>
    <mergeCell ref="E11:F11"/>
    <mergeCell ref="A12:B12"/>
    <mergeCell ref="C12:D12"/>
    <mergeCell ref="E12:F12"/>
    <mergeCell ref="A13:I13"/>
    <mergeCell ref="A14:F14"/>
    <mergeCell ref="A8:B8"/>
    <mergeCell ref="C8:D8"/>
    <mergeCell ref="E8:F8"/>
    <mergeCell ref="A9:B9"/>
    <mergeCell ref="C9:D9"/>
    <mergeCell ref="E9:F9"/>
    <mergeCell ref="A5:C5"/>
    <mergeCell ref="D5:I5"/>
    <mergeCell ref="A6:I6"/>
    <mergeCell ref="A7:B7"/>
    <mergeCell ref="C7:D7"/>
    <mergeCell ref="E7:F7"/>
    <mergeCell ref="A4:B4"/>
    <mergeCell ref="C4:F4"/>
    <mergeCell ref="H4:I4"/>
    <mergeCell ref="A1:I1"/>
    <mergeCell ref="A2:I2"/>
    <mergeCell ref="A3:B3"/>
    <mergeCell ref="C3:E3"/>
    <mergeCell ref="G3:I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VQ44"/>
  <sheetViews>
    <sheetView topLeftCell="A13" workbookViewId="0">
      <selection activeCell="I16" sqref="I16"/>
    </sheetView>
  </sheetViews>
  <sheetFormatPr defaultColWidth="0" defaultRowHeight="15" zeroHeight="1" x14ac:dyDescent="0.25"/>
  <cols>
    <col min="1" max="4" width="9.140625" customWidth="1"/>
    <col min="5" max="5" width="8" customWidth="1"/>
    <col min="6" max="6" width="9.5703125" customWidth="1"/>
    <col min="7" max="7" width="7.42578125" customWidth="1"/>
    <col min="8" max="8" width="11.5703125" customWidth="1"/>
    <col min="9" max="9" width="12.7109375" customWidth="1"/>
    <col min="10" max="10" width="9.140625" hidden="1" customWidth="1"/>
    <col min="11" max="11" width="9.140625" style="10" hidden="1" customWidth="1"/>
    <col min="12" max="256" width="9.140625" hidden="1"/>
    <col min="257" max="258" width="0" hidden="1" customWidth="1"/>
    <col min="266" max="512" width="9.140625" hidden="1"/>
    <col min="522" max="768" width="9.140625" hidden="1"/>
    <col min="778" max="1024" width="9.140625" hidden="1"/>
    <col min="1034" max="1280" width="9.140625" hidden="1"/>
    <col min="1290" max="1536" width="9.140625" hidden="1"/>
    <col min="1546" max="1792" width="9.140625" hidden="1"/>
    <col min="1802" max="2048" width="9.140625" hidden="1"/>
    <col min="2058" max="2304" width="9.140625" hidden="1"/>
    <col min="2314" max="2560" width="9.140625" hidden="1"/>
    <col min="2570" max="2816" width="9.140625" hidden="1"/>
    <col min="2826" max="3072" width="9.140625" hidden="1"/>
    <col min="3082" max="3328" width="9.140625" hidden="1"/>
    <col min="3338" max="3584" width="9.140625" hidden="1"/>
    <col min="3594" max="3840" width="9.140625" hidden="1"/>
    <col min="3850" max="4096" width="9.140625" hidden="1"/>
    <col min="4106" max="4352" width="9.140625" hidden="1"/>
    <col min="4362" max="4608" width="9.140625" hidden="1"/>
    <col min="4618" max="4864" width="9.140625" hidden="1"/>
    <col min="4874" max="5120" width="9.140625" hidden="1"/>
    <col min="5130" max="5376" width="9.140625" hidden="1"/>
    <col min="5386" max="5632" width="9.140625" hidden="1"/>
    <col min="5642" max="5888" width="9.140625" hidden="1"/>
    <col min="5898" max="6144" width="9.140625" hidden="1"/>
    <col min="6154" max="6400" width="9.140625" hidden="1"/>
    <col min="6410" max="6656" width="9.140625" hidden="1"/>
    <col min="6666" max="6912" width="9.140625" hidden="1"/>
    <col min="6922" max="7168" width="9.140625" hidden="1"/>
    <col min="7178" max="7424" width="9.140625" hidden="1"/>
    <col min="7434" max="7680" width="9.140625" hidden="1"/>
    <col min="7690" max="7936" width="9.140625" hidden="1"/>
    <col min="7946" max="8192" width="9.140625" hidden="1"/>
    <col min="8202" max="8448" width="9.140625" hidden="1"/>
    <col min="8458" max="8704" width="9.140625" hidden="1"/>
    <col min="8714" max="8960" width="9.140625" hidden="1"/>
    <col min="8970" max="9216" width="9.140625" hidden="1"/>
    <col min="9226" max="9472" width="9.140625" hidden="1"/>
    <col min="9482" max="9728" width="9.140625" hidden="1"/>
    <col min="9738" max="9984" width="9.140625" hidden="1"/>
    <col min="9994" max="10240" width="9.140625" hidden="1"/>
    <col min="10250" max="10496" width="9.140625" hidden="1"/>
    <col min="10506" max="10752" width="9.140625" hidden="1"/>
    <col min="10762" max="11008" width="9.140625" hidden="1"/>
    <col min="11018" max="11264" width="9.140625" hidden="1"/>
    <col min="11274" max="11520" width="9.140625" hidden="1"/>
    <col min="11530" max="11776" width="9.140625" hidden="1"/>
    <col min="11786" max="12032" width="9.140625" hidden="1"/>
    <col min="12042" max="12288" width="9.140625" hidden="1"/>
    <col min="12298" max="12544" width="9.140625" hidden="1"/>
    <col min="12554" max="12800" width="9.140625" hidden="1"/>
    <col min="12810" max="13056" width="9.140625" hidden="1"/>
    <col min="13066" max="13312" width="9.140625" hidden="1"/>
    <col min="13322" max="13568" width="9.140625" hidden="1"/>
    <col min="13578" max="13824" width="9.140625" hidden="1"/>
    <col min="13834" max="14080" width="9.140625" hidden="1"/>
    <col min="14090" max="14336" width="9.140625" hidden="1"/>
    <col min="14346" max="14592" width="9.140625" hidden="1"/>
    <col min="14602" max="14848" width="9.140625" hidden="1"/>
    <col min="14858" max="15104" width="9.140625" hidden="1"/>
    <col min="15114" max="15360" width="9.140625" hidden="1"/>
    <col min="15370" max="15616" width="9.140625" hidden="1"/>
    <col min="15626" max="15872" width="9.140625" hidden="1"/>
    <col min="15882" max="16128" width="9.140625" hidden="1"/>
    <col min="16138" max="16384" width="9.140625" hidden="1"/>
  </cols>
  <sheetData>
    <row r="1" spans="1:17" x14ac:dyDescent="0.25">
      <c r="A1" s="364" t="s">
        <v>45</v>
      </c>
      <c r="B1" s="364"/>
      <c r="C1" s="364"/>
      <c r="D1" s="364"/>
      <c r="E1" s="364"/>
      <c r="F1" s="364"/>
      <c r="G1" s="364"/>
      <c r="H1" s="364"/>
      <c r="I1" s="364"/>
      <c r="J1" s="5"/>
      <c r="K1" s="5"/>
      <c r="L1" s="6"/>
    </row>
    <row r="2" spans="1:17" x14ac:dyDescent="0.25">
      <c r="A2" s="365" t="s">
        <v>332</v>
      </c>
      <c r="B2" s="366"/>
      <c r="C2" s="366"/>
      <c r="D2" s="366"/>
      <c r="E2" s="366"/>
      <c r="F2" s="366"/>
      <c r="G2" s="366"/>
      <c r="H2" s="366"/>
      <c r="I2" s="366"/>
      <c r="J2" s="7"/>
      <c r="K2" s="8"/>
      <c r="L2" s="6"/>
      <c r="M2" s="6"/>
      <c r="N2" s="6"/>
      <c r="O2" s="6"/>
      <c r="P2" s="6"/>
      <c r="Q2" s="6"/>
    </row>
    <row r="3" spans="1:17" x14ac:dyDescent="0.25">
      <c r="A3" s="317" t="s">
        <v>23</v>
      </c>
      <c r="B3" s="317"/>
      <c r="C3" s="363"/>
      <c r="D3" s="363"/>
      <c r="E3" s="363"/>
      <c r="F3" s="65" t="s">
        <v>24</v>
      </c>
      <c r="G3" s="363"/>
      <c r="H3" s="363"/>
      <c r="I3" s="363"/>
      <c r="J3" s="7"/>
      <c r="K3" s="8"/>
      <c r="L3" s="6"/>
      <c r="M3" s="6"/>
      <c r="N3" s="6"/>
      <c r="O3" s="6"/>
      <c r="P3" s="6"/>
      <c r="Q3" s="6"/>
    </row>
    <row r="4" spans="1:17" x14ac:dyDescent="0.25">
      <c r="A4" s="309" t="s">
        <v>25</v>
      </c>
      <c r="B4" s="309"/>
      <c r="C4" s="363"/>
      <c r="D4" s="363"/>
      <c r="E4" s="363"/>
      <c r="F4" s="363"/>
      <c r="G4" s="50" t="s">
        <v>46</v>
      </c>
      <c r="H4" s="363"/>
      <c r="I4" s="363"/>
      <c r="J4" s="7"/>
      <c r="K4" s="8"/>
      <c r="L4" s="6"/>
      <c r="M4" s="6"/>
      <c r="N4" s="6"/>
      <c r="O4" s="6"/>
      <c r="P4" s="6"/>
      <c r="Q4" s="6"/>
    </row>
    <row r="5" spans="1:17" x14ac:dyDescent="0.25">
      <c r="A5" s="309" t="s">
        <v>27</v>
      </c>
      <c r="B5" s="309"/>
      <c r="C5" s="309"/>
      <c r="D5" s="368"/>
      <c r="E5" s="368"/>
      <c r="F5" s="368"/>
      <c r="G5" s="368"/>
      <c r="H5" s="368"/>
      <c r="I5" s="368"/>
      <c r="J5" s="7"/>
      <c r="K5" s="8"/>
      <c r="L5" s="6"/>
      <c r="M5" s="6"/>
      <c r="N5" s="6"/>
      <c r="O5" s="6"/>
      <c r="P5" s="6"/>
      <c r="Q5" s="6"/>
    </row>
    <row r="6" spans="1:17" ht="40.5" customHeight="1" x14ac:dyDescent="0.25">
      <c r="A6" s="369" t="s">
        <v>28</v>
      </c>
      <c r="B6" s="370"/>
      <c r="C6" s="370"/>
      <c r="D6" s="370"/>
      <c r="E6" s="370"/>
      <c r="F6" s="370"/>
      <c r="G6" s="370"/>
      <c r="H6" s="69" t="s">
        <v>304</v>
      </c>
      <c r="I6" s="70" t="s">
        <v>47</v>
      </c>
      <c r="J6" s="7"/>
      <c r="K6" s="8"/>
      <c r="L6" s="6"/>
      <c r="M6" s="6"/>
      <c r="N6" s="6"/>
      <c r="O6" s="6"/>
      <c r="P6" s="6"/>
      <c r="Q6" s="6"/>
    </row>
    <row r="7" spans="1:17" x14ac:dyDescent="0.25">
      <c r="A7" s="371" t="s">
        <v>48</v>
      </c>
      <c r="B7" s="372"/>
      <c r="C7" s="372"/>
      <c r="D7" s="372"/>
      <c r="E7" s="372"/>
      <c r="F7" s="372"/>
      <c r="G7" s="373"/>
      <c r="H7" s="290" t="s">
        <v>49</v>
      </c>
      <c r="I7" s="292"/>
      <c r="J7" s="7"/>
      <c r="K7" s="8"/>
      <c r="L7" s="6"/>
      <c r="M7" s="6"/>
      <c r="N7" s="6"/>
      <c r="O7" s="6"/>
      <c r="P7" s="6"/>
      <c r="Q7" s="6"/>
    </row>
    <row r="8" spans="1:17" x14ac:dyDescent="0.25">
      <c r="A8" s="374" t="s">
        <v>236</v>
      </c>
      <c r="B8" s="374"/>
      <c r="C8" s="374"/>
      <c r="D8" s="374"/>
      <c r="E8" s="374"/>
      <c r="F8" s="374"/>
      <c r="G8" s="374"/>
      <c r="H8" s="64">
        <v>450000</v>
      </c>
      <c r="I8" s="67"/>
      <c r="J8" s="7"/>
      <c r="K8" s="8"/>
      <c r="L8" s="6"/>
      <c r="M8" s="6"/>
      <c r="N8" s="6"/>
      <c r="O8" s="6"/>
      <c r="P8" s="6"/>
      <c r="Q8" s="6"/>
    </row>
    <row r="9" spans="1:17" x14ac:dyDescent="0.25">
      <c r="A9" s="375" t="s">
        <v>237</v>
      </c>
      <c r="B9" s="376"/>
      <c r="C9" s="376"/>
      <c r="D9" s="376"/>
      <c r="E9" s="376"/>
      <c r="F9" s="376"/>
      <c r="G9" s="376"/>
      <c r="H9" s="64">
        <v>300000</v>
      </c>
      <c r="I9" s="48"/>
    </row>
    <row r="10" spans="1:17" ht="67.5" customHeight="1" x14ac:dyDescent="0.25">
      <c r="A10" s="377" t="s">
        <v>256</v>
      </c>
      <c r="B10" s="334"/>
      <c r="C10" s="334"/>
      <c r="D10" s="334"/>
      <c r="E10" s="334"/>
      <c r="F10" s="334"/>
      <c r="G10" s="335"/>
      <c r="H10" s="71">
        <v>200000</v>
      </c>
      <c r="I10" s="48"/>
    </row>
    <row r="11" spans="1:17" ht="99.75" customHeight="1" x14ac:dyDescent="0.25">
      <c r="A11" s="374" t="s">
        <v>257</v>
      </c>
      <c r="B11" s="374"/>
      <c r="C11" s="374"/>
      <c r="D11" s="374"/>
      <c r="E11" s="374"/>
      <c r="F11" s="374"/>
      <c r="G11" s="374"/>
      <c r="H11" s="71">
        <v>195000</v>
      </c>
      <c r="I11" s="48"/>
    </row>
    <row r="12" spans="1:17" ht="66" customHeight="1" x14ac:dyDescent="0.25">
      <c r="A12" s="374" t="s">
        <v>305</v>
      </c>
      <c r="B12" s="374"/>
      <c r="C12" s="374"/>
      <c r="D12" s="374"/>
      <c r="E12" s="374"/>
      <c r="F12" s="374"/>
      <c r="G12" s="374"/>
      <c r="H12" s="71">
        <v>80000</v>
      </c>
      <c r="I12" s="48"/>
    </row>
    <row r="13" spans="1:17" x14ac:dyDescent="0.25">
      <c r="A13" s="367"/>
      <c r="B13" s="367"/>
      <c r="C13" s="367"/>
      <c r="D13" s="367"/>
      <c r="E13" s="367"/>
      <c r="F13" s="367"/>
      <c r="G13" s="367"/>
      <c r="H13" s="73"/>
      <c r="I13" s="74"/>
    </row>
    <row r="14" spans="1:17" ht="68.25" customHeight="1" x14ac:dyDescent="0.25">
      <c r="A14" s="379" t="s">
        <v>254</v>
      </c>
      <c r="B14" s="380"/>
      <c r="C14" s="380"/>
      <c r="D14" s="380"/>
      <c r="E14" s="380"/>
      <c r="F14" s="380"/>
      <c r="G14" s="380"/>
      <c r="H14" s="380"/>
      <c r="I14" s="380"/>
      <c r="K14"/>
    </row>
    <row r="15" spans="1:17" x14ac:dyDescent="0.25">
      <c r="A15" s="381"/>
      <c r="B15" s="381"/>
      <c r="C15" s="381"/>
      <c r="D15" s="381"/>
      <c r="E15" s="381"/>
      <c r="F15" s="381"/>
      <c r="G15" s="381"/>
      <c r="H15" s="73"/>
      <c r="I15" s="74"/>
      <c r="K15"/>
    </row>
    <row r="16" spans="1:17" x14ac:dyDescent="0.25">
      <c r="A16" s="66" t="s">
        <v>40</v>
      </c>
      <c r="B16" s="382"/>
      <c r="C16" s="382"/>
      <c r="D16" s="382" t="s">
        <v>41</v>
      </c>
      <c r="E16" s="382"/>
      <c r="F16" s="56" t="s">
        <v>12</v>
      </c>
      <c r="G16" s="56"/>
      <c r="H16" s="56"/>
      <c r="I16" s="56" t="s">
        <v>331</v>
      </c>
      <c r="K16"/>
    </row>
    <row r="17" spans="1:11" x14ac:dyDescent="0.25">
      <c r="A17" s="68"/>
      <c r="B17" s="351" t="s">
        <v>42</v>
      </c>
      <c r="C17" s="351"/>
      <c r="D17" s="351" t="s">
        <v>43</v>
      </c>
      <c r="E17" s="351"/>
      <c r="F17" s="72"/>
      <c r="G17" s="68"/>
      <c r="H17" s="68"/>
      <c r="I17" s="68"/>
      <c r="K17"/>
    </row>
    <row r="18" spans="1:11" x14ac:dyDescent="0.25">
      <c r="A18" s="68"/>
      <c r="B18" s="351" t="s">
        <v>44</v>
      </c>
      <c r="C18" s="351"/>
      <c r="D18" s="57"/>
      <c r="E18" s="57"/>
      <c r="F18" s="68"/>
      <c r="G18" s="68"/>
      <c r="H18" s="68"/>
      <c r="I18" s="68"/>
      <c r="K18"/>
    </row>
    <row r="19" spans="1:11" hidden="1" x14ac:dyDescent="0.25">
      <c r="A19" s="378"/>
      <c r="B19" s="378"/>
      <c r="C19" s="378"/>
      <c r="D19" s="378"/>
      <c r="E19" s="378"/>
      <c r="F19" s="378"/>
      <c r="G19" s="378"/>
      <c r="H19" s="6"/>
      <c r="I19" s="6"/>
      <c r="K19"/>
    </row>
    <row r="20" spans="1:11" hidden="1" x14ac:dyDescent="0.25">
      <c r="A20" s="378"/>
      <c r="B20" s="378"/>
      <c r="C20" s="378"/>
      <c r="D20" s="378"/>
      <c r="E20" s="378"/>
      <c r="F20" s="378"/>
      <c r="G20" s="378"/>
      <c r="H20" s="6"/>
      <c r="I20" s="6"/>
      <c r="K20"/>
    </row>
    <row r="21" spans="1:11" hidden="1" x14ac:dyDescent="0.25">
      <c r="A21" s="378"/>
      <c r="B21" s="378"/>
      <c r="C21" s="378"/>
      <c r="D21" s="378"/>
      <c r="E21" s="378"/>
      <c r="F21" s="378"/>
      <c r="G21" s="378"/>
      <c r="H21" s="6"/>
      <c r="I21" s="6"/>
      <c r="K21"/>
    </row>
    <row r="22" spans="1:11" hidden="1" x14ac:dyDescent="0.25">
      <c r="A22" s="378"/>
      <c r="B22" s="378"/>
      <c r="C22" s="378"/>
      <c r="D22" s="378"/>
      <c r="E22" s="378"/>
      <c r="F22" s="378"/>
      <c r="G22" s="378"/>
      <c r="H22" s="6"/>
      <c r="I22" s="6"/>
      <c r="K22"/>
    </row>
    <row r="23" spans="1:11" hidden="1" x14ac:dyDescent="0.25">
      <c r="A23" s="378"/>
      <c r="B23" s="378"/>
      <c r="C23" s="378"/>
      <c r="D23" s="378"/>
      <c r="E23" s="378"/>
      <c r="F23" s="378"/>
      <c r="G23" s="378"/>
      <c r="H23" s="6"/>
      <c r="I23" s="6"/>
      <c r="K23"/>
    </row>
    <row r="24" spans="1:11" hidden="1" x14ac:dyDescent="0.25">
      <c r="A24" s="378"/>
      <c r="B24" s="378"/>
      <c r="C24" s="378"/>
      <c r="D24" s="378"/>
      <c r="E24" s="378"/>
      <c r="F24" s="378"/>
      <c r="G24" s="378"/>
      <c r="H24" s="6"/>
      <c r="I24" s="6"/>
      <c r="K24"/>
    </row>
    <row r="25" spans="1:11" hidden="1" x14ac:dyDescent="0.25">
      <c r="A25" s="378"/>
      <c r="B25" s="378"/>
      <c r="C25" s="378"/>
      <c r="D25" s="378"/>
      <c r="E25" s="378"/>
      <c r="F25" s="378"/>
      <c r="G25" s="378"/>
      <c r="H25" s="6"/>
      <c r="I25" s="6"/>
      <c r="K25"/>
    </row>
    <row r="26" spans="1:11" hidden="1" x14ac:dyDescent="0.25">
      <c r="A26" s="378"/>
      <c r="B26" s="378"/>
      <c r="C26" s="378"/>
      <c r="D26" s="378"/>
      <c r="E26" s="378"/>
      <c r="F26" s="378"/>
      <c r="G26" s="378"/>
      <c r="H26" s="6"/>
      <c r="I26" s="6"/>
      <c r="K26"/>
    </row>
    <row r="27" spans="1:11" hidden="1" x14ac:dyDescent="0.25">
      <c r="A27" s="378"/>
      <c r="B27" s="378"/>
      <c r="C27" s="378"/>
      <c r="D27" s="378"/>
      <c r="E27" s="378"/>
      <c r="F27" s="378"/>
      <c r="G27" s="378"/>
      <c r="H27" s="6"/>
      <c r="I27" s="6"/>
      <c r="K27"/>
    </row>
    <row r="28" spans="1:11" hidden="1" x14ac:dyDescent="0.25">
      <c r="A28" s="378"/>
      <c r="B28" s="378"/>
      <c r="C28" s="378"/>
      <c r="D28" s="378"/>
      <c r="E28" s="378"/>
      <c r="F28" s="378"/>
      <c r="G28" s="378"/>
      <c r="H28" s="6"/>
      <c r="I28" s="6"/>
      <c r="K28"/>
    </row>
    <row r="29" spans="1:11" hidden="1" x14ac:dyDescent="0.25">
      <c r="A29" s="378"/>
      <c r="B29" s="378"/>
      <c r="C29" s="378"/>
      <c r="D29" s="378"/>
      <c r="E29" s="378"/>
      <c r="F29" s="378"/>
      <c r="G29" s="378"/>
      <c r="H29" s="6"/>
      <c r="I29" s="6"/>
      <c r="K29"/>
    </row>
    <row r="30" spans="1:11" hidden="1" x14ac:dyDescent="0.25">
      <c r="A30" s="378"/>
      <c r="B30" s="378"/>
      <c r="C30" s="378"/>
      <c r="D30" s="378"/>
      <c r="E30" s="378"/>
      <c r="F30" s="378"/>
      <c r="G30" s="378"/>
      <c r="H30" s="6"/>
      <c r="I30" s="6"/>
      <c r="K30"/>
    </row>
    <row r="31" spans="1:11" hidden="1" x14ac:dyDescent="0.25">
      <c r="A31" s="378"/>
      <c r="B31" s="378"/>
      <c r="C31" s="378"/>
      <c r="D31" s="378"/>
      <c r="E31" s="378"/>
      <c r="F31" s="378"/>
      <c r="G31" s="378"/>
      <c r="H31" s="6"/>
      <c r="I31" s="6"/>
      <c r="K31"/>
    </row>
    <row r="32" spans="1:11" hidden="1" x14ac:dyDescent="0.25">
      <c r="A32" s="378"/>
      <c r="B32" s="378"/>
      <c r="C32" s="378"/>
      <c r="D32" s="378"/>
      <c r="E32" s="378"/>
      <c r="F32" s="378"/>
      <c r="G32" s="378"/>
      <c r="H32" s="6"/>
      <c r="I32" s="6"/>
      <c r="K32"/>
    </row>
    <row r="33" spans="1:11" hidden="1" x14ac:dyDescent="0.25">
      <c r="A33" s="6"/>
      <c r="B33" s="6"/>
      <c r="C33" s="6"/>
      <c r="D33" s="6"/>
      <c r="E33" s="6"/>
      <c r="F33" s="6"/>
      <c r="G33" s="6"/>
      <c r="H33" s="6"/>
      <c r="I33" s="6"/>
      <c r="K33"/>
    </row>
    <row r="34" spans="1:11" hidden="1" x14ac:dyDescent="0.25">
      <c r="A34" s="6"/>
      <c r="B34" s="6"/>
      <c r="C34" s="6"/>
      <c r="D34" s="6"/>
      <c r="E34" s="6"/>
      <c r="F34" s="6"/>
      <c r="G34" s="6"/>
      <c r="H34" s="6"/>
      <c r="I34" s="6"/>
      <c r="K34"/>
    </row>
    <row r="35" spans="1:11" hidden="1" x14ac:dyDescent="0.25">
      <c r="A35" s="6"/>
      <c r="B35" s="6"/>
      <c r="C35" s="6"/>
      <c r="D35" s="6"/>
      <c r="E35" s="6"/>
      <c r="F35" s="6"/>
      <c r="G35" s="6"/>
      <c r="H35" s="6"/>
      <c r="I35" s="6"/>
      <c r="K35"/>
    </row>
    <row r="36" spans="1:11" hidden="1" x14ac:dyDescent="0.25">
      <c r="A36" s="6"/>
      <c r="B36" s="6"/>
      <c r="C36" s="6"/>
      <c r="D36" s="6"/>
      <c r="E36" s="6"/>
      <c r="F36" s="6"/>
      <c r="G36" s="6"/>
      <c r="H36" s="6"/>
      <c r="I36" s="6"/>
      <c r="K36"/>
    </row>
    <row r="37" spans="1:11" hidden="1" x14ac:dyDescent="0.25">
      <c r="A37" s="6"/>
      <c r="B37" s="6"/>
      <c r="C37" s="6"/>
      <c r="D37" s="6"/>
      <c r="E37" s="6"/>
      <c r="F37" s="6"/>
      <c r="G37" s="6"/>
      <c r="H37" s="6"/>
      <c r="I37" s="6"/>
      <c r="K37"/>
    </row>
    <row r="38" spans="1:11" hidden="1" x14ac:dyDescent="0.25">
      <c r="A38" s="6"/>
      <c r="B38" s="6"/>
      <c r="C38" s="6"/>
      <c r="D38" s="6"/>
      <c r="E38" s="6"/>
      <c r="F38" s="6"/>
      <c r="G38" s="6"/>
      <c r="H38" s="6"/>
      <c r="I38" s="6"/>
      <c r="K38"/>
    </row>
    <row r="39" spans="1:11" hidden="1" x14ac:dyDescent="0.25">
      <c r="A39" s="6"/>
      <c r="B39" s="6"/>
      <c r="C39" s="6"/>
      <c r="D39" s="6"/>
      <c r="E39" s="6"/>
      <c r="F39" s="6"/>
      <c r="G39" s="6"/>
      <c r="H39" s="6"/>
      <c r="I39" s="6"/>
      <c r="K39"/>
    </row>
    <row r="40" spans="1:11" hidden="1" x14ac:dyDescent="0.25">
      <c r="A40" s="6"/>
      <c r="B40" s="6"/>
      <c r="C40" s="6"/>
      <c r="D40" s="6"/>
      <c r="E40" s="6"/>
      <c r="F40" s="6"/>
      <c r="G40" s="6"/>
      <c r="H40" s="6"/>
      <c r="I40" s="6"/>
      <c r="K40"/>
    </row>
    <row r="41" spans="1:11" hidden="1" x14ac:dyDescent="0.25"/>
    <row r="42" spans="1:11" hidden="1" x14ac:dyDescent="0.25"/>
    <row r="43" spans="1:11" hidden="1" x14ac:dyDescent="0.25"/>
    <row r="44" spans="1:11" hidden="1" x14ac:dyDescent="0.25"/>
  </sheetData>
  <mergeCells count="40">
    <mergeCell ref="A30:G30"/>
    <mergeCell ref="A31:G31"/>
    <mergeCell ref="A32:G32"/>
    <mergeCell ref="A24:G24"/>
    <mergeCell ref="A25:G25"/>
    <mergeCell ref="A26:G26"/>
    <mergeCell ref="A27:G27"/>
    <mergeCell ref="A28:G28"/>
    <mergeCell ref="A29:G29"/>
    <mergeCell ref="A23:G23"/>
    <mergeCell ref="A14:I14"/>
    <mergeCell ref="A15:G15"/>
    <mergeCell ref="B16:C16"/>
    <mergeCell ref="D16:E16"/>
    <mergeCell ref="B17:C17"/>
    <mergeCell ref="D17:E17"/>
    <mergeCell ref="B18:C18"/>
    <mergeCell ref="A19:G19"/>
    <mergeCell ref="A20:G20"/>
    <mergeCell ref="A21:G21"/>
    <mergeCell ref="A22:G22"/>
    <mergeCell ref="A13:G13"/>
    <mergeCell ref="A5:C5"/>
    <mergeCell ref="D5:I5"/>
    <mergeCell ref="A6:G6"/>
    <mergeCell ref="A7:G7"/>
    <mergeCell ref="H7:I7"/>
    <mergeCell ref="A8:G8"/>
    <mergeCell ref="A9:G9"/>
    <mergeCell ref="A10:G10"/>
    <mergeCell ref="A11:G11"/>
    <mergeCell ref="A12:G12"/>
    <mergeCell ref="A4:B4"/>
    <mergeCell ref="C4:F4"/>
    <mergeCell ref="H4:I4"/>
    <mergeCell ref="A1:I1"/>
    <mergeCell ref="A2:I2"/>
    <mergeCell ref="A3:B3"/>
    <mergeCell ref="C3:E3"/>
    <mergeCell ref="G3:I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Q26"/>
  <sheetViews>
    <sheetView topLeftCell="A13" workbookViewId="0">
      <selection activeCell="I24" sqref="I24"/>
    </sheetView>
  </sheetViews>
  <sheetFormatPr defaultColWidth="0" defaultRowHeight="15" zeroHeight="1" x14ac:dyDescent="0.25"/>
  <cols>
    <col min="1" max="1" width="9.140625" style="60" customWidth="1"/>
    <col min="2" max="2" width="7.7109375" style="60" customWidth="1"/>
    <col min="3" max="3" width="9.140625" style="60" customWidth="1"/>
    <col min="4" max="4" width="5.85546875" style="60" customWidth="1"/>
    <col min="5" max="5" width="9.140625" style="60" customWidth="1"/>
    <col min="6" max="6" width="12.42578125" style="60" customWidth="1"/>
    <col min="7" max="7" width="9.140625" style="60" customWidth="1"/>
    <col min="8" max="8" width="8" style="60" customWidth="1"/>
    <col min="9" max="9" width="17.5703125" style="60" customWidth="1"/>
    <col min="10" max="256" width="9.140625" hidden="1"/>
    <col min="266" max="512" width="9.140625" hidden="1"/>
    <col min="522" max="768" width="9.140625" hidden="1"/>
    <col min="778" max="1024" width="9.140625" hidden="1"/>
    <col min="1034" max="1280" width="9.140625" hidden="1"/>
    <col min="1290" max="1536" width="9.140625" hidden="1"/>
    <col min="1546" max="1792" width="9.140625" hidden="1"/>
    <col min="1802" max="2048" width="9.140625" hidden="1"/>
    <col min="2058" max="2304" width="9.140625" hidden="1"/>
    <col min="2314" max="2560" width="9.140625" hidden="1"/>
    <col min="2570" max="2816" width="9.140625" hidden="1"/>
    <col min="2826" max="3072" width="9.140625" hidden="1"/>
    <col min="3082" max="3328" width="9.140625" hidden="1"/>
    <col min="3338" max="3584" width="9.140625" hidden="1"/>
    <col min="3594" max="3840" width="9.140625" hidden="1"/>
    <col min="3850" max="4096" width="9.140625" hidden="1"/>
    <col min="4106" max="4352" width="9.140625" hidden="1"/>
    <col min="4362" max="4608" width="9.140625" hidden="1"/>
    <col min="4618" max="4864" width="9.140625" hidden="1"/>
    <col min="4874" max="5120" width="9.140625" hidden="1"/>
    <col min="5130" max="5376" width="9.140625" hidden="1"/>
    <col min="5386" max="5632" width="9.140625" hidden="1"/>
    <col min="5642" max="5888" width="9.140625" hidden="1"/>
    <col min="5898" max="6144" width="9.140625" hidden="1"/>
    <col min="6154" max="6400" width="9.140625" hidden="1"/>
    <col min="6410" max="6656" width="9.140625" hidden="1"/>
    <col min="6666" max="6912" width="9.140625" hidden="1"/>
    <col min="6922" max="7168" width="9.140625" hidden="1"/>
    <col min="7178" max="7424" width="9.140625" hidden="1"/>
    <col min="7434" max="7680" width="9.140625" hidden="1"/>
    <col min="7690" max="7936" width="9.140625" hidden="1"/>
    <col min="7946" max="8192" width="9.140625" hidden="1"/>
    <col min="8202" max="8448" width="9.140625" hidden="1"/>
    <col min="8458" max="8704" width="9.140625" hidden="1"/>
    <col min="8714" max="8960" width="9.140625" hidden="1"/>
    <col min="8970" max="9216" width="9.140625" hidden="1"/>
    <col min="9226" max="9472" width="9.140625" hidden="1"/>
    <col min="9482" max="9728" width="9.140625" hidden="1"/>
    <col min="9738" max="9984" width="9.140625" hidden="1"/>
    <col min="9994" max="10240" width="9.140625" hidden="1"/>
    <col min="10250" max="10496" width="9.140625" hidden="1"/>
    <col min="10506" max="10752" width="9.140625" hidden="1"/>
    <col min="10762" max="11008" width="9.140625" hidden="1"/>
    <col min="11018" max="11264" width="9.140625" hidden="1"/>
    <col min="11274" max="11520" width="9.140625" hidden="1"/>
    <col min="11530" max="11776" width="9.140625" hidden="1"/>
    <col min="11786" max="12032" width="9.140625" hidden="1"/>
    <col min="12042" max="12288" width="9.140625" hidden="1"/>
    <col min="12298" max="12544" width="9.140625" hidden="1"/>
    <col min="12554" max="12800" width="9.140625" hidden="1"/>
    <col min="12810" max="13056" width="9.140625" hidden="1"/>
    <col min="13066" max="13312" width="9.140625" hidden="1"/>
    <col min="13322" max="13568" width="9.140625" hidden="1"/>
    <col min="13578" max="13824" width="9.140625" hidden="1"/>
    <col min="13834" max="14080" width="9.140625" hidden="1"/>
    <col min="14090" max="14336" width="9.140625" hidden="1"/>
    <col min="14346" max="14592" width="9.140625" hidden="1"/>
    <col min="14602" max="14848" width="9.140625" hidden="1"/>
    <col min="14858" max="15104" width="9.140625" hidden="1"/>
    <col min="15114" max="15360" width="9.140625" hidden="1"/>
    <col min="15370" max="15616" width="9.140625" hidden="1"/>
    <col min="15626" max="15872" width="9.140625" hidden="1"/>
    <col min="15882" max="16128" width="9.140625" hidden="1"/>
    <col min="16138" max="16384" width="9.140625" hidden="1"/>
  </cols>
  <sheetData>
    <row r="1" spans="1:9" x14ac:dyDescent="0.25">
      <c r="A1" s="404" t="s">
        <v>9</v>
      </c>
      <c r="B1" s="405"/>
      <c r="C1" s="405"/>
      <c r="D1" s="405"/>
      <c r="E1" s="405"/>
      <c r="F1" s="405"/>
      <c r="G1" s="405"/>
      <c r="H1" s="405"/>
      <c r="I1" s="405"/>
    </row>
    <row r="2" spans="1:9" x14ac:dyDescent="0.25">
      <c r="A2" s="315" t="s">
        <v>333</v>
      </c>
      <c r="B2" s="316"/>
      <c r="C2" s="316"/>
      <c r="D2" s="316"/>
      <c r="E2" s="316"/>
      <c r="F2" s="316"/>
      <c r="G2" s="316"/>
      <c r="H2" s="316"/>
      <c r="I2" s="316"/>
    </row>
    <row r="3" spans="1:9" x14ac:dyDescent="0.25">
      <c r="A3" s="317" t="s">
        <v>23</v>
      </c>
      <c r="B3" s="317"/>
      <c r="C3" s="406"/>
      <c r="D3" s="406"/>
      <c r="E3" s="407"/>
      <c r="F3" s="65" t="s">
        <v>24</v>
      </c>
      <c r="G3" s="406"/>
      <c r="H3" s="406"/>
      <c r="I3" s="407"/>
    </row>
    <row r="4" spans="1:9" x14ac:dyDescent="0.25">
      <c r="A4" s="309" t="s">
        <v>25</v>
      </c>
      <c r="B4" s="309"/>
      <c r="C4" s="406"/>
      <c r="D4" s="406"/>
      <c r="E4" s="406"/>
      <c r="F4" s="407"/>
      <c r="G4" s="65" t="s">
        <v>26</v>
      </c>
      <c r="H4" s="408"/>
      <c r="I4" s="407"/>
    </row>
    <row r="5" spans="1:9" x14ac:dyDescent="0.25">
      <c r="A5" s="309" t="s">
        <v>27</v>
      </c>
      <c r="B5" s="309"/>
      <c r="C5" s="309"/>
      <c r="D5" s="409"/>
      <c r="E5" s="410"/>
      <c r="F5" s="410"/>
      <c r="G5" s="410"/>
      <c r="H5" s="410"/>
      <c r="I5" s="411"/>
    </row>
    <row r="6" spans="1:9" x14ac:dyDescent="0.25">
      <c r="A6" s="412" t="s">
        <v>219</v>
      </c>
      <c r="B6" s="413"/>
      <c r="C6" s="413"/>
      <c r="D6" s="413"/>
      <c r="E6" s="413"/>
      <c r="F6" s="413"/>
      <c r="G6" s="413"/>
      <c r="H6" s="413"/>
      <c r="I6" s="414"/>
    </row>
    <row r="7" spans="1:9" ht="24.75" customHeight="1" x14ac:dyDescent="0.25">
      <c r="A7" s="415"/>
      <c r="B7" s="416"/>
      <c r="C7" s="416"/>
      <c r="D7" s="416"/>
      <c r="E7" s="416"/>
      <c r="F7" s="416"/>
      <c r="G7" s="416"/>
      <c r="H7" s="416"/>
      <c r="I7" s="417"/>
    </row>
    <row r="8" spans="1:9" x14ac:dyDescent="0.25">
      <c r="A8" s="418" t="s">
        <v>220</v>
      </c>
      <c r="B8" s="418"/>
      <c r="C8" s="418"/>
      <c r="D8" s="418"/>
      <c r="E8" s="418"/>
      <c r="F8" s="418"/>
      <c r="G8" s="418"/>
      <c r="H8" s="418"/>
      <c r="I8" s="418"/>
    </row>
    <row r="9" spans="1:9" x14ac:dyDescent="0.25">
      <c r="A9" s="419" t="s">
        <v>177</v>
      </c>
      <c r="B9" s="420"/>
      <c r="C9" s="420"/>
      <c r="D9" s="420"/>
      <c r="E9" s="420"/>
      <c r="F9" s="420"/>
      <c r="G9" s="420"/>
      <c r="H9" s="420"/>
      <c r="I9" s="420"/>
    </row>
    <row r="10" spans="1:9" ht="29.25" customHeight="1" x14ac:dyDescent="0.25">
      <c r="A10" s="395" t="s">
        <v>258</v>
      </c>
      <c r="B10" s="396"/>
      <c r="C10" s="397"/>
      <c r="D10" s="80" t="s">
        <v>50</v>
      </c>
      <c r="E10" s="398"/>
      <c r="F10" s="399"/>
      <c r="G10" s="80" t="s">
        <v>51</v>
      </c>
      <c r="H10" s="398"/>
      <c r="I10" s="399"/>
    </row>
    <row r="11" spans="1:9" ht="60" x14ac:dyDescent="0.25">
      <c r="A11" s="421" t="s">
        <v>52</v>
      </c>
      <c r="B11" s="421"/>
      <c r="C11" s="421" t="s">
        <v>53</v>
      </c>
      <c r="D11" s="421"/>
      <c r="E11" s="421" t="s">
        <v>326</v>
      </c>
      <c r="F11" s="421"/>
      <c r="G11" s="77" t="s">
        <v>306</v>
      </c>
      <c r="H11" s="76" t="s">
        <v>54</v>
      </c>
      <c r="I11" s="76" t="s">
        <v>30</v>
      </c>
    </row>
    <row r="12" spans="1:9" x14ac:dyDescent="0.25">
      <c r="A12" s="422" t="s">
        <v>323</v>
      </c>
      <c r="B12" s="422"/>
      <c r="C12" s="402" t="s">
        <v>320</v>
      </c>
      <c r="D12" s="402"/>
      <c r="E12" s="403" t="s">
        <v>321</v>
      </c>
      <c r="F12" s="403"/>
      <c r="G12" s="81">
        <v>5990</v>
      </c>
      <c r="H12" s="48"/>
      <c r="I12" s="83">
        <f t="shared" ref="I12:I17" si="0">G12*H12</f>
        <v>0</v>
      </c>
    </row>
    <row r="13" spans="1:9" x14ac:dyDescent="0.25">
      <c r="A13" s="422"/>
      <c r="B13" s="422"/>
      <c r="C13" s="402"/>
      <c r="D13" s="402"/>
      <c r="E13" s="403" t="s">
        <v>322</v>
      </c>
      <c r="F13" s="403"/>
      <c r="G13" s="81">
        <v>6500</v>
      </c>
      <c r="H13" s="48"/>
      <c r="I13" s="83">
        <f t="shared" si="0"/>
        <v>0</v>
      </c>
    </row>
    <row r="14" spans="1:9" x14ac:dyDescent="0.25">
      <c r="A14" s="401" t="s">
        <v>323</v>
      </c>
      <c r="B14" s="401"/>
      <c r="C14" s="423" t="s">
        <v>324</v>
      </c>
      <c r="D14" s="423"/>
      <c r="E14" s="403" t="s">
        <v>321</v>
      </c>
      <c r="F14" s="403"/>
      <c r="G14" s="81">
        <v>6600</v>
      </c>
      <c r="H14" s="48"/>
      <c r="I14" s="83">
        <f t="shared" si="0"/>
        <v>0</v>
      </c>
    </row>
    <row r="15" spans="1:9" x14ac:dyDescent="0.25">
      <c r="A15" s="401"/>
      <c r="B15" s="401"/>
      <c r="C15" s="423"/>
      <c r="D15" s="423"/>
      <c r="E15" s="403" t="s">
        <v>322</v>
      </c>
      <c r="F15" s="403"/>
      <c r="G15" s="81">
        <v>7300</v>
      </c>
      <c r="H15" s="48"/>
      <c r="I15" s="83">
        <f t="shared" si="0"/>
        <v>0</v>
      </c>
    </row>
    <row r="16" spans="1:9" s="21" customFormat="1" x14ac:dyDescent="0.25">
      <c r="A16" s="401" t="s">
        <v>325</v>
      </c>
      <c r="B16" s="401"/>
      <c r="C16" s="402" t="s">
        <v>320</v>
      </c>
      <c r="D16" s="402"/>
      <c r="E16" s="403" t="s">
        <v>321</v>
      </c>
      <c r="F16" s="403"/>
      <c r="G16" s="81">
        <v>4900</v>
      </c>
      <c r="H16" s="48"/>
      <c r="I16" s="83">
        <f t="shared" si="0"/>
        <v>0</v>
      </c>
    </row>
    <row r="17" spans="1:9" s="21" customFormat="1" x14ac:dyDescent="0.25">
      <c r="A17" s="401"/>
      <c r="B17" s="401"/>
      <c r="C17" s="402"/>
      <c r="D17" s="402"/>
      <c r="E17" s="403" t="s">
        <v>322</v>
      </c>
      <c r="F17" s="403"/>
      <c r="G17" s="81">
        <v>6400</v>
      </c>
      <c r="H17" s="48"/>
      <c r="I17" s="83">
        <f t="shared" si="0"/>
        <v>0</v>
      </c>
    </row>
    <row r="18" spans="1:9" ht="30.75" customHeight="1" x14ac:dyDescent="0.25">
      <c r="A18" s="424" t="s">
        <v>317</v>
      </c>
      <c r="B18" s="424"/>
      <c r="C18" s="424"/>
      <c r="D18" s="424"/>
      <c r="E18" s="424"/>
      <c r="F18" s="424"/>
      <c r="G18" s="424"/>
      <c r="H18" s="424"/>
      <c r="I18" s="425"/>
    </row>
    <row r="19" spans="1:9" x14ac:dyDescent="0.25">
      <c r="A19" s="419" t="s">
        <v>55</v>
      </c>
      <c r="B19" s="419"/>
      <c r="C19" s="419"/>
      <c r="D19" s="419"/>
      <c r="E19" s="419"/>
      <c r="F19" s="419"/>
      <c r="G19" s="419"/>
      <c r="H19" s="419"/>
      <c r="I19" s="419"/>
    </row>
    <row r="20" spans="1:9" ht="30" customHeight="1" x14ac:dyDescent="0.25">
      <c r="A20" s="400" t="s">
        <v>28</v>
      </c>
      <c r="B20" s="400"/>
      <c r="C20" s="400"/>
      <c r="D20" s="400"/>
      <c r="E20" s="400" t="s">
        <v>307</v>
      </c>
      <c r="F20" s="400"/>
      <c r="G20" s="400" t="s">
        <v>29</v>
      </c>
      <c r="H20" s="400"/>
      <c r="I20" s="78" t="s">
        <v>30</v>
      </c>
    </row>
    <row r="21" spans="1:9" ht="15" customHeight="1" x14ac:dyDescent="0.25">
      <c r="A21" s="384" t="s">
        <v>259</v>
      </c>
      <c r="B21" s="385"/>
      <c r="C21" s="385"/>
      <c r="D21" s="386"/>
      <c r="E21" s="393">
        <v>3300</v>
      </c>
      <c r="F21" s="393"/>
      <c r="G21" s="394"/>
      <c r="H21" s="394"/>
      <c r="I21" s="383">
        <f>E21*G21</f>
        <v>0</v>
      </c>
    </row>
    <row r="22" spans="1:9" ht="15" customHeight="1" x14ac:dyDescent="0.25">
      <c r="A22" s="387"/>
      <c r="B22" s="388"/>
      <c r="C22" s="388"/>
      <c r="D22" s="389"/>
      <c r="E22" s="393"/>
      <c r="F22" s="393"/>
      <c r="G22" s="394"/>
      <c r="H22" s="394"/>
      <c r="I22" s="383"/>
    </row>
    <row r="23" spans="1:9" ht="15" customHeight="1" x14ac:dyDescent="0.25">
      <c r="A23" s="390"/>
      <c r="B23" s="391"/>
      <c r="C23" s="391"/>
      <c r="D23" s="392"/>
      <c r="E23" s="393"/>
      <c r="F23" s="393"/>
      <c r="G23" s="394"/>
      <c r="H23" s="394"/>
      <c r="I23" s="383"/>
    </row>
    <row r="24" spans="1:9" x14ac:dyDescent="0.25">
      <c r="A24" s="66" t="s">
        <v>40</v>
      </c>
      <c r="B24" s="382"/>
      <c r="C24" s="382"/>
      <c r="D24" s="382" t="s">
        <v>41</v>
      </c>
      <c r="E24" s="382"/>
      <c r="F24" s="56" t="s">
        <v>12</v>
      </c>
      <c r="G24" s="56"/>
      <c r="H24" s="56"/>
      <c r="I24" s="56" t="s">
        <v>331</v>
      </c>
    </row>
    <row r="25" spans="1:9" x14ac:dyDescent="0.25">
      <c r="A25" s="57"/>
      <c r="B25" s="351" t="s">
        <v>42</v>
      </c>
      <c r="C25" s="351"/>
      <c r="D25" s="351" t="s">
        <v>43</v>
      </c>
      <c r="E25" s="351"/>
      <c r="F25" s="58"/>
      <c r="G25" s="57"/>
      <c r="H25" s="57"/>
      <c r="I25" s="57"/>
    </row>
    <row r="26" spans="1:9" x14ac:dyDescent="0.25">
      <c r="A26" s="57"/>
      <c r="B26" s="351" t="s">
        <v>44</v>
      </c>
      <c r="C26" s="351"/>
      <c r="D26" s="57"/>
      <c r="E26" s="57"/>
      <c r="F26" s="57"/>
      <c r="G26" s="57"/>
      <c r="H26" s="57"/>
      <c r="I26" s="57"/>
    </row>
  </sheetData>
  <mergeCells count="45">
    <mergeCell ref="B24:C24"/>
    <mergeCell ref="D24:E24"/>
    <mergeCell ref="B25:C25"/>
    <mergeCell ref="D25:E25"/>
    <mergeCell ref="B26:C26"/>
    <mergeCell ref="A6:I7"/>
    <mergeCell ref="A8:I8"/>
    <mergeCell ref="A9:I9"/>
    <mergeCell ref="A19:I19"/>
    <mergeCell ref="A11:B11"/>
    <mergeCell ref="C11:D11"/>
    <mergeCell ref="E11:F11"/>
    <mergeCell ref="A12:B13"/>
    <mergeCell ref="C12:D13"/>
    <mergeCell ref="E12:F12"/>
    <mergeCell ref="E13:F13"/>
    <mergeCell ref="A14:B15"/>
    <mergeCell ref="C14:D15"/>
    <mergeCell ref="E14:F14"/>
    <mergeCell ref="E15:F15"/>
    <mergeCell ref="A18:I18"/>
    <mergeCell ref="A4:B4"/>
    <mergeCell ref="C4:F4"/>
    <mergeCell ref="H4:I4"/>
    <mergeCell ref="A5:C5"/>
    <mergeCell ref="D5:I5"/>
    <mergeCell ref="A1:I1"/>
    <mergeCell ref="A2:I2"/>
    <mergeCell ref="A3:B3"/>
    <mergeCell ref="C3:E3"/>
    <mergeCell ref="G3:I3"/>
    <mergeCell ref="I21:I23"/>
    <mergeCell ref="A21:D23"/>
    <mergeCell ref="E21:F23"/>
    <mergeCell ref="G21:H23"/>
    <mergeCell ref="A10:C10"/>
    <mergeCell ref="E10:F10"/>
    <mergeCell ref="H10:I10"/>
    <mergeCell ref="A20:D20"/>
    <mergeCell ref="E20:F20"/>
    <mergeCell ref="G20:H20"/>
    <mergeCell ref="A16:B17"/>
    <mergeCell ref="C16:D17"/>
    <mergeCell ref="E16:F16"/>
    <mergeCell ref="E17:F17"/>
  </mergeCells>
  <pageMargins left="0.7" right="0.7" top="0.75" bottom="0.75" header="0.3" footer="0.3"/>
  <pageSetup paperSize="9" scale="9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VR68"/>
  <sheetViews>
    <sheetView topLeftCell="A10" workbookViewId="0">
      <selection activeCell="A59" sqref="A59:H59"/>
    </sheetView>
  </sheetViews>
  <sheetFormatPr defaultColWidth="0" defaultRowHeight="15" zeroHeight="1" x14ac:dyDescent="0.25"/>
  <cols>
    <col min="1" max="4" width="9.140625" style="3" customWidth="1"/>
    <col min="5" max="5" width="5" style="3" customWidth="1"/>
    <col min="6" max="6" width="12.28515625" style="3" customWidth="1"/>
    <col min="7" max="7" width="11.5703125" style="16" customWidth="1"/>
    <col min="8" max="8" width="10.85546875" style="16" customWidth="1"/>
    <col min="9" max="9" width="12.42578125" style="3" customWidth="1"/>
    <col min="10" max="246" width="9.140625" style="6" hidden="1"/>
    <col min="247" max="265" width="0" style="6" hidden="1"/>
    <col min="266" max="512" width="9.140625" style="6" hidden="1"/>
    <col min="513" max="521" width="0" style="6" hidden="1"/>
    <col min="522" max="768" width="9.140625" style="6" hidden="1"/>
    <col min="769" max="777" width="0" style="6" hidden="1"/>
    <col min="778" max="1024" width="9.140625" style="6" hidden="1"/>
    <col min="1025" max="1033" width="0" style="6" hidden="1"/>
    <col min="1034" max="1280" width="9.140625" style="6" hidden="1"/>
    <col min="1281" max="1289" width="0" style="6" hidden="1"/>
    <col min="1290" max="1536" width="9.140625" style="6" hidden="1"/>
    <col min="1537" max="1545" width="0" style="6" hidden="1"/>
    <col min="1546" max="1792" width="9.140625" style="6" hidden="1"/>
    <col min="1793" max="1801" width="0" style="6" hidden="1"/>
    <col min="1802" max="2048" width="9.140625" style="6" hidden="1"/>
    <col min="2049" max="2057" width="0" style="6" hidden="1"/>
    <col min="2058" max="2304" width="9.140625" style="6" hidden="1"/>
    <col min="2305" max="2313" width="0" style="6" hidden="1"/>
    <col min="2314" max="2560" width="9.140625" style="6" hidden="1"/>
    <col min="2561" max="2569" width="0" style="6" hidden="1"/>
    <col min="2570" max="2816" width="9.140625" style="6" hidden="1"/>
    <col min="2817" max="2825" width="0" style="6" hidden="1"/>
    <col min="2826" max="3072" width="9.140625" style="6" hidden="1"/>
    <col min="3073" max="3081" width="0" style="6" hidden="1"/>
    <col min="3082" max="3328" width="9.140625" style="6" hidden="1"/>
    <col min="3329" max="3337" width="0" style="6" hidden="1"/>
    <col min="3338" max="3584" width="9.140625" style="6" hidden="1"/>
    <col min="3585" max="3593" width="0" style="6" hidden="1"/>
    <col min="3594" max="3840" width="9.140625" style="6" hidden="1"/>
    <col min="3841" max="3849" width="0" style="6" hidden="1"/>
    <col min="3850" max="4096" width="9.140625" style="6" hidden="1"/>
    <col min="4097" max="4105" width="0" style="6" hidden="1"/>
    <col min="4106" max="4352" width="9.140625" style="6" hidden="1"/>
    <col min="4353" max="4361" width="0" style="6" hidden="1"/>
    <col min="4362" max="4608" width="9.140625" style="6" hidden="1"/>
    <col min="4609" max="4617" width="0" style="6" hidden="1"/>
    <col min="4618" max="4864" width="9.140625" style="6" hidden="1"/>
    <col min="4865" max="4873" width="0" style="6" hidden="1"/>
    <col min="4874" max="5120" width="9.140625" style="6" hidden="1"/>
    <col min="5121" max="5129" width="0" style="6" hidden="1"/>
    <col min="5130" max="5376" width="9.140625" style="6" hidden="1"/>
    <col min="5377" max="5385" width="0" style="6" hidden="1"/>
    <col min="5386" max="5632" width="9.140625" style="6" hidden="1"/>
    <col min="5633" max="5641" width="0" style="6" hidden="1"/>
    <col min="5642" max="5888" width="9.140625" style="6" hidden="1"/>
    <col min="5889" max="5897" width="0" style="6" hidden="1"/>
    <col min="5898" max="6144" width="9.140625" style="6" hidden="1"/>
    <col min="6145" max="6153" width="0" style="6" hidden="1"/>
    <col min="6154" max="6400" width="9.140625" style="6" hidden="1"/>
    <col min="6401" max="6409" width="0" style="6" hidden="1"/>
    <col min="6410" max="6656" width="9.140625" style="6" hidden="1"/>
    <col min="6657" max="6665" width="0" style="6" hidden="1"/>
    <col min="6666" max="6912" width="9.140625" style="6" hidden="1"/>
    <col min="6913" max="6921" width="0" style="6" hidden="1"/>
    <col min="6922" max="7168" width="9.140625" style="6" hidden="1"/>
    <col min="7169" max="7177" width="0" style="6" hidden="1"/>
    <col min="7178" max="7424" width="9.140625" style="6" hidden="1"/>
    <col min="7425" max="7433" width="0" style="6" hidden="1"/>
    <col min="7434" max="7680" width="9.140625" style="6" hidden="1"/>
    <col min="7681" max="7689" width="0" style="6" hidden="1"/>
    <col min="7690" max="7936" width="9.140625" style="6" hidden="1"/>
    <col min="7937" max="7945" width="0" style="6" hidden="1"/>
    <col min="7946" max="8192" width="9.140625" style="6" hidden="1"/>
    <col min="8193" max="8201" width="0" style="6" hidden="1"/>
    <col min="8202" max="8448" width="9.140625" style="6" hidden="1"/>
    <col min="8449" max="8457" width="0" style="6" hidden="1"/>
    <col min="8458" max="8704" width="9.140625" style="6" hidden="1"/>
    <col min="8705" max="8713" width="0" style="6" hidden="1"/>
    <col min="8714" max="8960" width="9.140625" style="6" hidden="1"/>
    <col min="8961" max="8969" width="0" style="6" hidden="1"/>
    <col min="8970" max="9216" width="9.140625" style="6" hidden="1"/>
    <col min="9217" max="9225" width="0" style="6" hidden="1"/>
    <col min="9226" max="9472" width="9.140625" style="6" hidden="1"/>
    <col min="9473" max="9481" width="0" style="6" hidden="1"/>
    <col min="9482" max="9728" width="9.140625" style="6" hidden="1"/>
    <col min="9729" max="9737" width="0" style="6" hidden="1"/>
    <col min="9738" max="9984" width="9.140625" style="6" hidden="1"/>
    <col min="9985" max="9993" width="0" style="6" hidden="1"/>
    <col min="9994" max="10240" width="9.140625" style="6" hidden="1"/>
    <col min="10241" max="10249" width="0" style="6" hidden="1"/>
    <col min="10250" max="10496" width="9.140625" style="6" hidden="1"/>
    <col min="10497" max="10505" width="0" style="6" hidden="1"/>
    <col min="10506" max="10752" width="9.140625" style="6" hidden="1"/>
    <col min="10753" max="10761" width="0" style="6" hidden="1"/>
    <col min="10762" max="11008" width="9.140625" style="6" hidden="1"/>
    <col min="11009" max="11017" width="0" style="6" hidden="1"/>
    <col min="11018" max="11264" width="9.140625" style="6" hidden="1"/>
    <col min="11265" max="11273" width="0" style="6" hidden="1"/>
    <col min="11274" max="11520" width="9.140625" style="6" hidden="1"/>
    <col min="11521" max="11529" width="0" style="6" hidden="1"/>
    <col min="11530" max="11776" width="9.140625" style="6" hidden="1"/>
    <col min="11777" max="11785" width="0" style="6" hidden="1"/>
    <col min="11786" max="12032" width="9.140625" style="6" hidden="1"/>
    <col min="12033" max="12041" width="0" style="6" hidden="1"/>
    <col min="12042" max="12288" width="9.140625" style="6" hidden="1"/>
    <col min="12289" max="12297" width="0" style="6" hidden="1"/>
    <col min="12298" max="12544" width="9.140625" style="6" hidden="1"/>
    <col min="12545" max="12553" width="0" style="6" hidden="1"/>
    <col min="12554" max="12800" width="9.140625" style="6" hidden="1"/>
    <col min="12801" max="12809" width="0" style="6" hidden="1"/>
    <col min="12810" max="13056" width="9.140625" style="6" hidden="1"/>
    <col min="13057" max="13065" width="0" style="6" hidden="1"/>
    <col min="13066" max="13312" width="9.140625" style="6" hidden="1"/>
    <col min="13313" max="13321" width="0" style="6" hidden="1"/>
    <col min="13322" max="13568" width="9.140625" style="6" hidden="1"/>
    <col min="13569" max="13577" width="0" style="6" hidden="1"/>
    <col min="13578" max="13824" width="9.140625" style="6" hidden="1"/>
    <col min="13825" max="13833" width="0" style="6" hidden="1"/>
    <col min="13834" max="14080" width="9.140625" style="6" hidden="1"/>
    <col min="14081" max="14089" width="0" style="6" hidden="1"/>
    <col min="14090" max="14336" width="9.140625" style="6" hidden="1"/>
    <col min="14337" max="14345" width="0" style="6" hidden="1"/>
    <col min="14346" max="14592" width="9.140625" style="6" hidden="1"/>
    <col min="14593" max="14601" width="0" style="6" hidden="1"/>
    <col min="14602" max="14848" width="9.140625" style="6" hidden="1"/>
    <col min="14849" max="14857" width="0" style="6" hidden="1"/>
    <col min="14858" max="15104" width="9.140625" style="6" hidden="1"/>
    <col min="15105" max="15113" width="0" style="6" hidden="1"/>
    <col min="15114" max="15360" width="9.140625" style="6" hidden="1"/>
    <col min="15361" max="15369" width="0" style="6" hidden="1"/>
    <col min="15370" max="15616" width="9.140625" style="6" hidden="1"/>
    <col min="15617" max="15625" width="0" style="6" hidden="1"/>
    <col min="15626" max="15872" width="9.140625" style="6" hidden="1"/>
    <col min="15873" max="15881" width="0" style="6" hidden="1"/>
    <col min="15882" max="16128" width="9.140625" style="6" hidden="1"/>
    <col min="16129" max="16138" width="0" style="6" hidden="1"/>
    <col min="16139" max="16384" width="9.140625" style="6" hidden="1"/>
  </cols>
  <sheetData>
    <row r="1" spans="1:9" ht="18.75" customHeight="1" x14ac:dyDescent="0.25">
      <c r="A1" s="430" t="s">
        <v>203</v>
      </c>
      <c r="B1" s="430"/>
      <c r="C1" s="430"/>
      <c r="D1" s="430"/>
      <c r="E1" s="430"/>
      <c r="F1" s="430"/>
      <c r="G1" s="430"/>
      <c r="H1" s="430"/>
      <c r="I1" s="430"/>
    </row>
    <row r="2" spans="1:9" x14ac:dyDescent="0.25">
      <c r="A2" s="365" t="s">
        <v>334</v>
      </c>
      <c r="B2" s="365"/>
      <c r="C2" s="365"/>
      <c r="D2" s="365"/>
      <c r="E2" s="365"/>
      <c r="F2" s="365"/>
      <c r="G2" s="365"/>
      <c r="H2" s="365"/>
      <c r="I2" s="365"/>
    </row>
    <row r="3" spans="1:9" x14ac:dyDescent="0.25">
      <c r="A3" s="317" t="s">
        <v>23</v>
      </c>
      <c r="B3" s="317"/>
      <c r="C3" s="364"/>
      <c r="D3" s="364"/>
      <c r="E3" s="364"/>
      <c r="F3" s="65" t="s">
        <v>24</v>
      </c>
      <c r="G3" s="364"/>
      <c r="H3" s="364"/>
      <c r="I3" s="364"/>
    </row>
    <row r="4" spans="1:9" x14ac:dyDescent="0.25">
      <c r="A4" s="309" t="s">
        <v>25</v>
      </c>
      <c r="B4" s="309"/>
      <c r="C4" s="364"/>
      <c r="D4" s="364"/>
      <c r="E4" s="364"/>
      <c r="F4" s="364"/>
      <c r="G4" s="50" t="s">
        <v>26</v>
      </c>
      <c r="H4" s="290"/>
      <c r="I4" s="283"/>
    </row>
    <row r="5" spans="1:9" x14ac:dyDescent="0.25">
      <c r="A5" s="309" t="s">
        <v>27</v>
      </c>
      <c r="B5" s="309"/>
      <c r="C5" s="309"/>
      <c r="D5" s="309"/>
      <c r="E5" s="309"/>
      <c r="F5" s="309"/>
      <c r="G5" s="309"/>
      <c r="H5" s="309"/>
      <c r="I5" s="309"/>
    </row>
    <row r="6" spans="1:9" x14ac:dyDescent="0.25">
      <c r="A6" s="431" t="s">
        <v>335</v>
      </c>
      <c r="B6" s="431"/>
      <c r="C6" s="431"/>
      <c r="D6" s="431"/>
      <c r="E6" s="431"/>
      <c r="F6" s="431"/>
      <c r="G6" s="431"/>
      <c r="H6" s="431"/>
      <c r="I6" s="431"/>
    </row>
    <row r="7" spans="1:9" ht="18" customHeight="1" x14ac:dyDescent="0.25">
      <c r="A7" s="431"/>
      <c r="B7" s="431"/>
      <c r="C7" s="431"/>
      <c r="D7" s="431"/>
      <c r="E7" s="431"/>
      <c r="F7" s="431"/>
      <c r="G7" s="431"/>
      <c r="H7" s="431"/>
      <c r="I7" s="431"/>
    </row>
    <row r="8" spans="1:9" x14ac:dyDescent="0.25">
      <c r="A8" s="87" t="s">
        <v>56</v>
      </c>
      <c r="B8" s="432" t="s">
        <v>57</v>
      </c>
      <c r="C8" s="432"/>
      <c r="D8" s="432"/>
      <c r="E8" s="432"/>
      <c r="F8" s="432"/>
      <c r="G8" s="88" t="s">
        <v>304</v>
      </c>
      <c r="H8" s="88" t="s">
        <v>29</v>
      </c>
      <c r="I8" s="88" t="s">
        <v>30</v>
      </c>
    </row>
    <row r="9" spans="1:9" x14ac:dyDescent="0.25">
      <c r="A9" s="80">
        <v>210</v>
      </c>
      <c r="B9" s="429" t="s">
        <v>58</v>
      </c>
      <c r="C9" s="429"/>
      <c r="D9" s="429"/>
      <c r="E9" s="429"/>
      <c r="F9" s="429"/>
      <c r="G9" s="154">
        <v>1270</v>
      </c>
      <c r="H9" s="49"/>
      <c r="I9" s="84">
        <f>G9*H9</f>
        <v>0</v>
      </c>
    </row>
    <row r="10" spans="1:9" x14ac:dyDescent="0.25">
      <c r="A10" s="80">
        <v>220</v>
      </c>
      <c r="B10" s="433" t="s">
        <v>59</v>
      </c>
      <c r="C10" s="433"/>
      <c r="D10" s="433"/>
      <c r="E10" s="433"/>
      <c r="F10" s="433"/>
      <c r="G10" s="154">
        <v>3100</v>
      </c>
      <c r="H10" s="49"/>
      <c r="I10" s="84">
        <f>G10*H10</f>
        <v>0</v>
      </c>
    </row>
    <row r="11" spans="1:9" x14ac:dyDescent="0.25">
      <c r="A11" s="80">
        <v>221</v>
      </c>
      <c r="B11" s="429" t="s">
        <v>60</v>
      </c>
      <c r="C11" s="429"/>
      <c r="D11" s="429"/>
      <c r="E11" s="429"/>
      <c r="F11" s="429"/>
      <c r="G11" s="154">
        <v>3000</v>
      </c>
      <c r="H11" s="49"/>
      <c r="I11" s="84">
        <f t="shared" ref="I11:I58" si="0">G11*H11</f>
        <v>0</v>
      </c>
    </row>
    <row r="12" spans="1:9" x14ac:dyDescent="0.25">
      <c r="A12" s="80">
        <v>224</v>
      </c>
      <c r="B12" s="433" t="s">
        <v>61</v>
      </c>
      <c r="C12" s="433"/>
      <c r="D12" s="433"/>
      <c r="E12" s="433"/>
      <c r="F12" s="433"/>
      <c r="G12" s="154">
        <v>5000</v>
      </c>
      <c r="H12" s="49"/>
      <c r="I12" s="84">
        <f t="shared" si="0"/>
        <v>0</v>
      </c>
    </row>
    <row r="13" spans="1:9" x14ac:dyDescent="0.25">
      <c r="A13" s="80">
        <v>226</v>
      </c>
      <c r="B13" s="429" t="s">
        <v>62</v>
      </c>
      <c r="C13" s="429"/>
      <c r="D13" s="429"/>
      <c r="E13" s="429"/>
      <c r="F13" s="429"/>
      <c r="G13" s="154">
        <v>4000</v>
      </c>
      <c r="H13" s="49"/>
      <c r="I13" s="84">
        <f t="shared" si="0"/>
        <v>0</v>
      </c>
    </row>
    <row r="14" spans="1:9" x14ac:dyDescent="0.25">
      <c r="A14" s="80">
        <v>264</v>
      </c>
      <c r="B14" s="433" t="s">
        <v>63</v>
      </c>
      <c r="C14" s="433"/>
      <c r="D14" s="433"/>
      <c r="E14" s="433"/>
      <c r="F14" s="433"/>
      <c r="G14" s="154">
        <v>2100</v>
      </c>
      <c r="H14" s="49"/>
      <c r="I14" s="84">
        <f t="shared" si="0"/>
        <v>0</v>
      </c>
    </row>
    <row r="15" spans="1:9" x14ac:dyDescent="0.25">
      <c r="A15" s="80">
        <v>260</v>
      </c>
      <c r="B15" s="433" t="s">
        <v>64</v>
      </c>
      <c r="C15" s="433"/>
      <c r="D15" s="433"/>
      <c r="E15" s="433"/>
      <c r="F15" s="433"/>
      <c r="G15" s="154">
        <v>4900</v>
      </c>
      <c r="H15" s="49"/>
      <c r="I15" s="84">
        <f t="shared" si="0"/>
        <v>0</v>
      </c>
    </row>
    <row r="16" spans="1:9" x14ac:dyDescent="0.25">
      <c r="A16" s="80">
        <v>259</v>
      </c>
      <c r="B16" s="433" t="s">
        <v>65</v>
      </c>
      <c r="C16" s="433"/>
      <c r="D16" s="433"/>
      <c r="E16" s="433"/>
      <c r="F16" s="433"/>
      <c r="G16" s="154">
        <v>4500</v>
      </c>
      <c r="H16" s="49"/>
      <c r="I16" s="84">
        <f t="shared" si="0"/>
        <v>0</v>
      </c>
    </row>
    <row r="17" spans="1:9" x14ac:dyDescent="0.25">
      <c r="A17" s="80">
        <v>255</v>
      </c>
      <c r="B17" s="433" t="s">
        <v>66</v>
      </c>
      <c r="C17" s="433"/>
      <c r="D17" s="433"/>
      <c r="E17" s="433"/>
      <c r="F17" s="433"/>
      <c r="G17" s="154">
        <v>1250</v>
      </c>
      <c r="H17" s="49"/>
      <c r="I17" s="84">
        <f t="shared" si="0"/>
        <v>0</v>
      </c>
    </row>
    <row r="18" spans="1:9" x14ac:dyDescent="0.25">
      <c r="A18" s="80">
        <v>380</v>
      </c>
      <c r="B18" s="433" t="s">
        <v>67</v>
      </c>
      <c r="C18" s="433"/>
      <c r="D18" s="433"/>
      <c r="E18" s="433"/>
      <c r="F18" s="433"/>
      <c r="G18" s="124">
        <v>750</v>
      </c>
      <c r="H18" s="49"/>
      <c r="I18" s="84">
        <f t="shared" si="0"/>
        <v>0</v>
      </c>
    </row>
    <row r="19" spans="1:9" x14ac:dyDescent="0.25">
      <c r="A19" s="80" t="s">
        <v>68</v>
      </c>
      <c r="B19" s="429" t="s">
        <v>261</v>
      </c>
      <c r="C19" s="429"/>
      <c r="D19" s="429"/>
      <c r="E19" s="429"/>
      <c r="F19" s="429"/>
      <c r="G19" s="154">
        <v>1000</v>
      </c>
      <c r="H19" s="49"/>
      <c r="I19" s="84">
        <f t="shared" si="0"/>
        <v>0</v>
      </c>
    </row>
    <row r="20" spans="1:9" x14ac:dyDescent="0.25">
      <c r="A20" s="79"/>
      <c r="B20" s="433" t="s">
        <v>69</v>
      </c>
      <c r="C20" s="433"/>
      <c r="D20" s="433"/>
      <c r="E20" s="433"/>
      <c r="F20" s="433"/>
      <c r="G20" s="154">
        <v>4600</v>
      </c>
      <c r="H20" s="49"/>
      <c r="I20" s="84">
        <f t="shared" si="0"/>
        <v>0</v>
      </c>
    </row>
    <row r="21" spans="1:9" x14ac:dyDescent="0.25">
      <c r="A21" s="80"/>
      <c r="B21" s="433" t="s">
        <v>70</v>
      </c>
      <c r="C21" s="433"/>
      <c r="D21" s="433"/>
      <c r="E21" s="433"/>
      <c r="F21" s="433"/>
      <c r="G21" s="154">
        <v>7700</v>
      </c>
      <c r="H21" s="49"/>
      <c r="I21" s="84">
        <f t="shared" si="0"/>
        <v>0</v>
      </c>
    </row>
    <row r="22" spans="1:9" x14ac:dyDescent="0.25">
      <c r="A22" s="80">
        <v>318</v>
      </c>
      <c r="B22" s="433" t="s">
        <v>262</v>
      </c>
      <c r="C22" s="433"/>
      <c r="D22" s="433"/>
      <c r="E22" s="433"/>
      <c r="F22" s="433"/>
      <c r="G22" s="154">
        <v>5100</v>
      </c>
      <c r="H22" s="49"/>
      <c r="I22" s="84">
        <f t="shared" si="0"/>
        <v>0</v>
      </c>
    </row>
    <row r="23" spans="1:9" x14ac:dyDescent="0.25">
      <c r="A23" s="80">
        <v>320</v>
      </c>
      <c r="B23" s="433" t="s">
        <v>71</v>
      </c>
      <c r="C23" s="433"/>
      <c r="D23" s="433"/>
      <c r="E23" s="433"/>
      <c r="F23" s="433"/>
      <c r="G23" s="154">
        <v>3450</v>
      </c>
      <c r="H23" s="49"/>
      <c r="I23" s="84">
        <f t="shared" si="0"/>
        <v>0</v>
      </c>
    </row>
    <row r="24" spans="1:9" x14ac:dyDescent="0.25">
      <c r="A24" s="80">
        <v>321</v>
      </c>
      <c r="B24" s="433" t="s">
        <v>72</v>
      </c>
      <c r="C24" s="433"/>
      <c r="D24" s="433"/>
      <c r="E24" s="433"/>
      <c r="F24" s="433"/>
      <c r="G24" s="154">
        <v>5500</v>
      </c>
      <c r="H24" s="49"/>
      <c r="I24" s="84">
        <f t="shared" si="0"/>
        <v>0</v>
      </c>
    </row>
    <row r="25" spans="1:9" x14ac:dyDescent="0.25">
      <c r="A25" s="80">
        <v>382</v>
      </c>
      <c r="B25" s="433" t="s">
        <v>73</v>
      </c>
      <c r="C25" s="433"/>
      <c r="D25" s="433"/>
      <c r="E25" s="433"/>
      <c r="F25" s="433"/>
      <c r="G25" s="154">
        <v>2500</v>
      </c>
      <c r="H25" s="49"/>
      <c r="I25" s="84">
        <f t="shared" si="0"/>
        <v>0</v>
      </c>
    </row>
    <row r="26" spans="1:9" x14ac:dyDescent="0.25">
      <c r="A26" s="80">
        <v>384</v>
      </c>
      <c r="B26" s="433" t="s">
        <v>74</v>
      </c>
      <c r="C26" s="433"/>
      <c r="D26" s="433"/>
      <c r="E26" s="433"/>
      <c r="F26" s="433"/>
      <c r="G26" s="154">
        <v>4100</v>
      </c>
      <c r="H26" s="49"/>
      <c r="I26" s="84">
        <f t="shared" si="0"/>
        <v>0</v>
      </c>
    </row>
    <row r="27" spans="1:9" x14ac:dyDescent="0.25">
      <c r="A27" s="80">
        <v>394</v>
      </c>
      <c r="B27" s="433" t="s">
        <v>75</v>
      </c>
      <c r="C27" s="433"/>
      <c r="D27" s="433"/>
      <c r="E27" s="433"/>
      <c r="F27" s="433"/>
      <c r="G27" s="154">
        <v>4800</v>
      </c>
      <c r="H27" s="49"/>
      <c r="I27" s="84">
        <f t="shared" si="0"/>
        <v>0</v>
      </c>
    </row>
    <row r="28" spans="1:9" x14ac:dyDescent="0.25">
      <c r="A28" s="80">
        <v>396</v>
      </c>
      <c r="B28" s="433" t="s">
        <v>76</v>
      </c>
      <c r="C28" s="433"/>
      <c r="D28" s="433"/>
      <c r="E28" s="433"/>
      <c r="F28" s="433"/>
      <c r="G28" s="154">
        <v>6900</v>
      </c>
      <c r="H28" s="49"/>
      <c r="I28" s="84">
        <f t="shared" si="0"/>
        <v>0</v>
      </c>
    </row>
    <row r="29" spans="1:9" x14ac:dyDescent="0.25">
      <c r="A29" s="80">
        <v>398</v>
      </c>
      <c r="B29" s="433" t="s">
        <v>336</v>
      </c>
      <c r="C29" s="433"/>
      <c r="D29" s="433"/>
      <c r="E29" s="433"/>
      <c r="F29" s="433"/>
      <c r="G29" s="154">
        <v>4100</v>
      </c>
      <c r="H29" s="49"/>
      <c r="I29" s="84">
        <f t="shared" si="0"/>
        <v>0</v>
      </c>
    </row>
    <row r="30" spans="1:9" x14ac:dyDescent="0.25">
      <c r="A30" s="80"/>
      <c r="B30" s="429" t="s">
        <v>337</v>
      </c>
      <c r="C30" s="429"/>
      <c r="D30" s="429"/>
      <c r="E30" s="429"/>
      <c r="F30" s="429"/>
      <c r="G30" s="154">
        <v>21000</v>
      </c>
      <c r="H30" s="49"/>
      <c r="I30" s="84">
        <f t="shared" si="0"/>
        <v>0</v>
      </c>
    </row>
    <row r="31" spans="1:9" x14ac:dyDescent="0.25">
      <c r="A31" s="80">
        <v>340</v>
      </c>
      <c r="B31" s="433" t="s">
        <v>77</v>
      </c>
      <c r="C31" s="433"/>
      <c r="D31" s="433"/>
      <c r="E31" s="433"/>
      <c r="F31" s="433"/>
      <c r="G31" s="154">
        <v>2800</v>
      </c>
      <c r="H31" s="49"/>
      <c r="I31" s="84">
        <f t="shared" si="0"/>
        <v>0</v>
      </c>
    </row>
    <row r="32" spans="1:9" x14ac:dyDescent="0.25">
      <c r="A32" s="80">
        <v>300</v>
      </c>
      <c r="B32" s="433" t="s">
        <v>78</v>
      </c>
      <c r="C32" s="433"/>
      <c r="D32" s="433"/>
      <c r="E32" s="433"/>
      <c r="F32" s="433"/>
      <c r="G32" s="124">
        <v>1100</v>
      </c>
      <c r="H32" s="49"/>
      <c r="I32" s="84">
        <f t="shared" si="0"/>
        <v>0</v>
      </c>
    </row>
    <row r="33" spans="1:9" x14ac:dyDescent="0.25">
      <c r="A33" s="80"/>
      <c r="B33" s="433" t="s">
        <v>79</v>
      </c>
      <c r="C33" s="433"/>
      <c r="D33" s="433"/>
      <c r="E33" s="433"/>
      <c r="F33" s="433"/>
      <c r="G33" s="154">
        <v>1450</v>
      </c>
      <c r="H33" s="49"/>
      <c r="I33" s="84">
        <f t="shared" si="0"/>
        <v>0</v>
      </c>
    </row>
    <row r="34" spans="1:9" x14ac:dyDescent="0.25">
      <c r="A34" s="80">
        <v>306</v>
      </c>
      <c r="B34" s="433" t="s">
        <v>80</v>
      </c>
      <c r="C34" s="433"/>
      <c r="D34" s="433"/>
      <c r="E34" s="433"/>
      <c r="F34" s="433"/>
      <c r="G34" s="154">
        <v>2200</v>
      </c>
      <c r="H34" s="49"/>
      <c r="I34" s="84">
        <f t="shared" si="0"/>
        <v>0</v>
      </c>
    </row>
    <row r="35" spans="1:9" x14ac:dyDescent="0.25">
      <c r="A35" s="80">
        <v>308</v>
      </c>
      <c r="B35" s="433" t="s">
        <v>81</v>
      </c>
      <c r="C35" s="433"/>
      <c r="D35" s="433"/>
      <c r="E35" s="433"/>
      <c r="F35" s="433"/>
      <c r="G35" s="154">
        <v>2950</v>
      </c>
      <c r="H35" s="49"/>
      <c r="I35" s="84">
        <f t="shared" si="0"/>
        <v>0</v>
      </c>
    </row>
    <row r="36" spans="1:9" x14ac:dyDescent="0.25">
      <c r="A36" s="80">
        <v>313</v>
      </c>
      <c r="B36" s="433" t="s">
        <v>82</v>
      </c>
      <c r="C36" s="433"/>
      <c r="D36" s="433"/>
      <c r="E36" s="433"/>
      <c r="F36" s="433"/>
      <c r="G36" s="154">
        <v>2950</v>
      </c>
      <c r="H36" s="49"/>
      <c r="I36" s="84">
        <f t="shared" si="0"/>
        <v>0</v>
      </c>
    </row>
    <row r="37" spans="1:9" x14ac:dyDescent="0.25">
      <c r="A37" s="80">
        <v>314</v>
      </c>
      <c r="B37" s="433" t="s">
        <v>83</v>
      </c>
      <c r="C37" s="433"/>
      <c r="D37" s="433"/>
      <c r="E37" s="433"/>
      <c r="F37" s="433"/>
      <c r="G37" s="154">
        <v>2900</v>
      </c>
      <c r="H37" s="49"/>
      <c r="I37" s="84">
        <f t="shared" si="0"/>
        <v>0</v>
      </c>
    </row>
    <row r="38" spans="1:9" x14ac:dyDescent="0.25">
      <c r="A38" s="80">
        <v>310</v>
      </c>
      <c r="B38" s="433" t="s">
        <v>84</v>
      </c>
      <c r="C38" s="433"/>
      <c r="D38" s="433"/>
      <c r="E38" s="433"/>
      <c r="F38" s="433"/>
      <c r="G38" s="154">
        <v>2550</v>
      </c>
      <c r="H38" s="49"/>
      <c r="I38" s="84">
        <f t="shared" si="0"/>
        <v>0</v>
      </c>
    </row>
    <row r="39" spans="1:9" x14ac:dyDescent="0.25">
      <c r="A39" s="80">
        <v>311</v>
      </c>
      <c r="B39" s="433" t="s">
        <v>85</v>
      </c>
      <c r="C39" s="433"/>
      <c r="D39" s="433"/>
      <c r="E39" s="433"/>
      <c r="F39" s="433"/>
      <c r="G39" s="154">
        <v>2850</v>
      </c>
      <c r="H39" s="49"/>
      <c r="I39" s="84">
        <f t="shared" si="0"/>
        <v>0</v>
      </c>
    </row>
    <row r="40" spans="1:9" x14ac:dyDescent="0.25">
      <c r="A40" s="80">
        <v>325</v>
      </c>
      <c r="B40" s="433" t="s">
        <v>86</v>
      </c>
      <c r="C40" s="433"/>
      <c r="D40" s="433"/>
      <c r="E40" s="433"/>
      <c r="F40" s="433"/>
      <c r="G40" s="154">
        <v>2650</v>
      </c>
      <c r="H40" s="49"/>
      <c r="I40" s="84">
        <f t="shared" si="0"/>
        <v>0</v>
      </c>
    </row>
    <row r="41" spans="1:9" x14ac:dyDescent="0.25">
      <c r="A41" s="80">
        <v>331</v>
      </c>
      <c r="B41" s="433" t="s">
        <v>87</v>
      </c>
      <c r="C41" s="433"/>
      <c r="D41" s="433"/>
      <c r="E41" s="433"/>
      <c r="F41" s="433"/>
      <c r="G41" s="154">
        <v>1000</v>
      </c>
      <c r="H41" s="49"/>
      <c r="I41" s="84">
        <f t="shared" si="0"/>
        <v>0</v>
      </c>
    </row>
    <row r="42" spans="1:9" x14ac:dyDescent="0.25">
      <c r="A42" s="80">
        <v>332</v>
      </c>
      <c r="B42" s="433" t="s">
        <v>88</v>
      </c>
      <c r="C42" s="433"/>
      <c r="D42" s="433"/>
      <c r="E42" s="433"/>
      <c r="F42" s="433"/>
      <c r="G42" s="154">
        <v>1350</v>
      </c>
      <c r="H42" s="49"/>
      <c r="I42" s="84">
        <f t="shared" si="0"/>
        <v>0</v>
      </c>
    </row>
    <row r="43" spans="1:9" x14ac:dyDescent="0.25">
      <c r="A43" s="80">
        <v>377</v>
      </c>
      <c r="B43" s="429" t="s">
        <v>89</v>
      </c>
      <c r="C43" s="429"/>
      <c r="D43" s="429"/>
      <c r="E43" s="429"/>
      <c r="F43" s="429"/>
      <c r="G43" s="124">
        <v>180</v>
      </c>
      <c r="H43" s="49"/>
      <c r="I43" s="84">
        <f t="shared" si="0"/>
        <v>0</v>
      </c>
    </row>
    <row r="44" spans="1:9" x14ac:dyDescent="0.25">
      <c r="A44" s="80">
        <v>350</v>
      </c>
      <c r="B44" s="433" t="s">
        <v>90</v>
      </c>
      <c r="C44" s="433"/>
      <c r="D44" s="433"/>
      <c r="E44" s="433"/>
      <c r="F44" s="433"/>
      <c r="G44" s="154">
        <v>4800</v>
      </c>
      <c r="H44" s="49"/>
      <c r="I44" s="84">
        <f t="shared" si="0"/>
        <v>0</v>
      </c>
    </row>
    <row r="45" spans="1:9" x14ac:dyDescent="0.25">
      <c r="A45" s="80">
        <v>354</v>
      </c>
      <c r="B45" s="429" t="s">
        <v>91</v>
      </c>
      <c r="C45" s="429"/>
      <c r="D45" s="429"/>
      <c r="E45" s="429"/>
      <c r="F45" s="429"/>
      <c r="G45" s="154">
        <v>6400</v>
      </c>
      <c r="H45" s="49"/>
      <c r="I45" s="84">
        <f t="shared" si="0"/>
        <v>0</v>
      </c>
    </row>
    <row r="46" spans="1:9" x14ac:dyDescent="0.25">
      <c r="A46" s="80"/>
      <c r="B46" s="426" t="s">
        <v>263</v>
      </c>
      <c r="C46" s="427"/>
      <c r="D46" s="427"/>
      <c r="E46" s="427"/>
      <c r="F46" s="428"/>
      <c r="G46" s="154">
        <v>7000</v>
      </c>
      <c r="H46" s="49"/>
      <c r="I46" s="84">
        <f t="shared" si="0"/>
        <v>0</v>
      </c>
    </row>
    <row r="47" spans="1:9" x14ac:dyDescent="0.25">
      <c r="A47" s="80">
        <v>500</v>
      </c>
      <c r="B47" s="429" t="s">
        <v>92</v>
      </c>
      <c r="C47" s="429"/>
      <c r="D47" s="429"/>
      <c r="E47" s="429"/>
      <c r="F47" s="429"/>
      <c r="G47" s="154">
        <v>4400</v>
      </c>
      <c r="H47" s="49"/>
      <c r="I47" s="84">
        <f t="shared" si="0"/>
        <v>0</v>
      </c>
    </row>
    <row r="48" spans="1:9" x14ac:dyDescent="0.25">
      <c r="A48" s="100"/>
      <c r="B48" s="433" t="s">
        <v>93</v>
      </c>
      <c r="C48" s="433"/>
      <c r="D48" s="433"/>
      <c r="E48" s="433"/>
      <c r="F48" s="433"/>
      <c r="G48" s="154">
        <v>1200</v>
      </c>
      <c r="H48" s="49"/>
      <c r="I48" s="84">
        <f t="shared" si="0"/>
        <v>0</v>
      </c>
    </row>
    <row r="49" spans="1:9" x14ac:dyDescent="0.25">
      <c r="A49" s="100"/>
      <c r="B49" s="429" t="s">
        <v>94</v>
      </c>
      <c r="C49" s="429"/>
      <c r="D49" s="429"/>
      <c r="E49" s="429"/>
      <c r="F49" s="429"/>
      <c r="G49" s="154">
        <v>6000</v>
      </c>
      <c r="H49" s="49"/>
      <c r="I49" s="84">
        <f t="shared" si="0"/>
        <v>0</v>
      </c>
    </row>
    <row r="50" spans="1:9" x14ac:dyDescent="0.25">
      <c r="A50" s="80">
        <v>515</v>
      </c>
      <c r="B50" s="433" t="s">
        <v>95</v>
      </c>
      <c r="C50" s="433"/>
      <c r="D50" s="433"/>
      <c r="E50" s="433"/>
      <c r="F50" s="433"/>
      <c r="G50" s="154">
        <v>1980</v>
      </c>
      <c r="H50" s="49"/>
      <c r="I50" s="84">
        <f t="shared" si="0"/>
        <v>0</v>
      </c>
    </row>
    <row r="51" spans="1:9" x14ac:dyDescent="0.25">
      <c r="A51" s="80">
        <v>516</v>
      </c>
      <c r="B51" s="433" t="s">
        <v>96</v>
      </c>
      <c r="C51" s="433"/>
      <c r="D51" s="433"/>
      <c r="E51" s="433"/>
      <c r="F51" s="433"/>
      <c r="G51" s="154">
        <v>3200</v>
      </c>
      <c r="H51" s="49"/>
      <c r="I51" s="84">
        <f t="shared" si="0"/>
        <v>0</v>
      </c>
    </row>
    <row r="52" spans="1:9" x14ac:dyDescent="0.25">
      <c r="A52" s="80">
        <v>517</v>
      </c>
      <c r="B52" s="433" t="s">
        <v>97</v>
      </c>
      <c r="C52" s="433"/>
      <c r="D52" s="433"/>
      <c r="E52" s="433"/>
      <c r="F52" s="433"/>
      <c r="G52" s="154">
        <v>3800</v>
      </c>
      <c r="H52" s="49"/>
      <c r="I52" s="84">
        <f t="shared" si="0"/>
        <v>0</v>
      </c>
    </row>
    <row r="53" spans="1:9" x14ac:dyDescent="0.25">
      <c r="A53" s="80">
        <v>521</v>
      </c>
      <c r="B53" s="433" t="s">
        <v>98</v>
      </c>
      <c r="C53" s="433"/>
      <c r="D53" s="433"/>
      <c r="E53" s="433"/>
      <c r="F53" s="433"/>
      <c r="G53" s="154">
        <v>2100</v>
      </c>
      <c r="H53" s="49"/>
      <c r="I53" s="84">
        <f t="shared" si="0"/>
        <v>0</v>
      </c>
    </row>
    <row r="54" spans="1:9" x14ac:dyDescent="0.25">
      <c r="A54" s="100"/>
      <c r="B54" s="429" t="s">
        <v>99</v>
      </c>
      <c r="C54" s="429"/>
      <c r="D54" s="429"/>
      <c r="E54" s="429"/>
      <c r="F54" s="429"/>
      <c r="G54" s="154">
        <v>1550</v>
      </c>
      <c r="H54" s="49"/>
      <c r="I54" s="84">
        <f t="shared" si="0"/>
        <v>0</v>
      </c>
    </row>
    <row r="55" spans="1:9" x14ac:dyDescent="0.25">
      <c r="A55" s="100"/>
      <c r="B55" s="429" t="s">
        <v>100</v>
      </c>
      <c r="C55" s="429"/>
      <c r="D55" s="429"/>
      <c r="E55" s="429"/>
      <c r="F55" s="429"/>
      <c r="G55" s="154">
        <v>2500</v>
      </c>
      <c r="H55" s="49"/>
      <c r="I55" s="84">
        <f t="shared" si="0"/>
        <v>0</v>
      </c>
    </row>
    <row r="56" spans="1:9" x14ac:dyDescent="0.25">
      <c r="A56" s="89"/>
      <c r="B56" s="429" t="s">
        <v>178</v>
      </c>
      <c r="C56" s="429"/>
      <c r="D56" s="429"/>
      <c r="E56" s="429"/>
      <c r="F56" s="429"/>
      <c r="G56" s="154">
        <v>18000</v>
      </c>
      <c r="H56" s="49"/>
      <c r="I56" s="84">
        <f t="shared" si="0"/>
        <v>0</v>
      </c>
    </row>
    <row r="57" spans="1:9" x14ac:dyDescent="0.25">
      <c r="A57" s="89"/>
      <c r="B57" s="429" t="s">
        <v>175</v>
      </c>
      <c r="C57" s="429"/>
      <c r="D57" s="429"/>
      <c r="E57" s="429"/>
      <c r="F57" s="429"/>
      <c r="G57" s="124">
        <v>120</v>
      </c>
      <c r="H57" s="49"/>
      <c r="I57" s="84">
        <f t="shared" si="0"/>
        <v>0</v>
      </c>
    </row>
    <row r="58" spans="1:9" x14ac:dyDescent="0.25">
      <c r="A58" s="89"/>
      <c r="B58" s="99" t="s">
        <v>176</v>
      </c>
      <c r="C58" s="99"/>
      <c r="D58" s="99"/>
      <c r="E58" s="99"/>
      <c r="F58" s="99"/>
      <c r="G58" s="154">
        <v>3000</v>
      </c>
      <c r="H58" s="82"/>
      <c r="I58" s="86">
        <f t="shared" si="0"/>
        <v>0</v>
      </c>
    </row>
    <row r="59" spans="1:9" ht="30" customHeight="1" x14ac:dyDescent="0.25">
      <c r="A59" s="436" t="s">
        <v>318</v>
      </c>
      <c r="B59" s="437"/>
      <c r="C59" s="437"/>
      <c r="D59" s="437"/>
      <c r="E59" s="437"/>
      <c r="F59" s="437"/>
      <c r="G59" s="437"/>
      <c r="H59" s="438"/>
      <c r="I59" s="86">
        <f>SUM(I9:I58)</f>
        <v>0</v>
      </c>
    </row>
    <row r="60" spans="1:9" x14ac:dyDescent="0.25">
      <c r="A60" s="92" t="s">
        <v>38</v>
      </c>
      <c r="B60" s="93"/>
      <c r="C60" s="90"/>
      <c r="D60" s="90"/>
      <c r="E60" s="90"/>
      <c r="F60" s="90"/>
      <c r="G60" s="90"/>
      <c r="H60" s="91"/>
      <c r="I60" s="85">
        <f>I59*1.2</f>
        <v>0</v>
      </c>
    </row>
    <row r="61" spans="1:9" x14ac:dyDescent="0.25">
      <c r="A61" s="439"/>
      <c r="B61" s="439"/>
      <c r="C61" s="439"/>
      <c r="D61" s="439"/>
      <c r="E61" s="439"/>
      <c r="F61" s="439"/>
      <c r="G61" s="439"/>
      <c r="H61" s="439"/>
      <c r="I61" s="439"/>
    </row>
    <row r="62" spans="1:9" x14ac:dyDescent="0.25">
      <c r="A62" s="97" t="s">
        <v>40</v>
      </c>
      <c r="B62" s="435"/>
      <c r="C62" s="435"/>
      <c r="D62" s="435" t="s">
        <v>260</v>
      </c>
      <c r="E62" s="435"/>
      <c r="F62" s="94" t="s">
        <v>12</v>
      </c>
      <c r="G62" s="98"/>
      <c r="H62" s="98"/>
      <c r="I62" s="94" t="s">
        <v>316</v>
      </c>
    </row>
    <row r="63" spans="1:9" x14ac:dyDescent="0.25">
      <c r="A63" s="75"/>
      <c r="B63" s="434" t="s">
        <v>42</v>
      </c>
      <c r="C63" s="434"/>
      <c r="D63" s="434" t="s">
        <v>43</v>
      </c>
      <c r="E63" s="434"/>
      <c r="F63" s="96"/>
      <c r="G63" s="75"/>
      <c r="H63" s="75"/>
      <c r="I63" s="75"/>
    </row>
    <row r="64" spans="1:9" x14ac:dyDescent="0.25">
      <c r="A64" s="75"/>
      <c r="B64" s="434" t="s">
        <v>44</v>
      </c>
      <c r="C64" s="434"/>
      <c r="D64" s="59"/>
      <c r="E64" s="59"/>
      <c r="F64" s="75"/>
      <c r="G64" s="75"/>
      <c r="H64" s="75"/>
      <c r="I64" s="75"/>
    </row>
    <row r="65" spans="1:9" hidden="1" x14ac:dyDescent="0.25">
      <c r="A65" s="4"/>
      <c r="B65" s="4"/>
      <c r="C65" s="4"/>
      <c r="D65" s="4"/>
      <c r="E65" s="4"/>
      <c r="F65" s="4"/>
      <c r="G65" s="4"/>
      <c r="H65" s="4"/>
      <c r="I65" s="4"/>
    </row>
    <row r="66" spans="1:9" hidden="1" x14ac:dyDescent="0.25"/>
    <row r="67" spans="1:9" x14ac:dyDescent="0.25"/>
    <row r="68" spans="1:9" x14ac:dyDescent="0.25"/>
  </sheetData>
  <mergeCells count="68">
    <mergeCell ref="B63:C63"/>
    <mergeCell ref="D63:E63"/>
    <mergeCell ref="B64:C64"/>
    <mergeCell ref="B57:F57"/>
    <mergeCell ref="B62:C62"/>
    <mergeCell ref="D62:E62"/>
    <mergeCell ref="A59:H59"/>
    <mergeCell ref="A61:I61"/>
    <mergeCell ref="B56:F56"/>
    <mergeCell ref="B47:F47"/>
    <mergeCell ref="B48:F48"/>
    <mergeCell ref="B49:F49"/>
    <mergeCell ref="B50:F50"/>
    <mergeCell ref="B51:F51"/>
    <mergeCell ref="B52:F52"/>
    <mergeCell ref="B53:F53"/>
    <mergeCell ref="B54:F54"/>
    <mergeCell ref="B55:F55"/>
    <mergeCell ref="B45:F45"/>
    <mergeCell ref="B34:F34"/>
    <mergeCell ref="B35:F35"/>
    <mergeCell ref="B36:F36"/>
    <mergeCell ref="B37:F37"/>
    <mergeCell ref="B38:F38"/>
    <mergeCell ref="B39:F39"/>
    <mergeCell ref="B40:F40"/>
    <mergeCell ref="B41:F41"/>
    <mergeCell ref="B42:F42"/>
    <mergeCell ref="B43:F43"/>
    <mergeCell ref="B44:F44"/>
    <mergeCell ref="B33:F33"/>
    <mergeCell ref="B22:F22"/>
    <mergeCell ref="B23:F23"/>
    <mergeCell ref="B24:F24"/>
    <mergeCell ref="B25:F25"/>
    <mergeCell ref="B26:F26"/>
    <mergeCell ref="B27:F27"/>
    <mergeCell ref="B28:F28"/>
    <mergeCell ref="B29:F29"/>
    <mergeCell ref="B30:F30"/>
    <mergeCell ref="B31:F31"/>
    <mergeCell ref="B32:F32"/>
    <mergeCell ref="B16:F16"/>
    <mergeCell ref="B17:F17"/>
    <mergeCell ref="B18:F18"/>
    <mergeCell ref="B19:F19"/>
    <mergeCell ref="B20:F20"/>
    <mergeCell ref="B11:F11"/>
    <mergeCell ref="B12:F12"/>
    <mergeCell ref="B13:F13"/>
    <mergeCell ref="B14:F14"/>
    <mergeCell ref="B15:F15"/>
    <mergeCell ref="B46:F46"/>
    <mergeCell ref="B9:F9"/>
    <mergeCell ref="A1:I1"/>
    <mergeCell ref="A2:I2"/>
    <mergeCell ref="A3:B3"/>
    <mergeCell ref="C3:E3"/>
    <mergeCell ref="G3:I3"/>
    <mergeCell ref="A4:B4"/>
    <mergeCell ref="C4:F4"/>
    <mergeCell ref="A5:C5"/>
    <mergeCell ref="D5:I5"/>
    <mergeCell ref="A6:I7"/>
    <mergeCell ref="B8:F8"/>
    <mergeCell ref="H4:I4"/>
    <mergeCell ref="B21:F21"/>
    <mergeCell ref="B10:F10"/>
  </mergeCells>
  <hyperlinks>
    <hyperlink ref="B10:F10" location="Фото!A1" display="Элемент стены (100х250 см)" xr:uid="{00000000-0004-0000-0600-000000000000}"/>
    <hyperlink ref="B12:F12" location="Фото!B1" display="Элемент стены со стеклом (100х250 см)" xr:uid="{00000000-0004-0000-0600-000001000000}"/>
    <hyperlink ref="B14:F14" location="Фото!C3" display="Элемент стены с занавесом (100х250 см)" xr:uid="{00000000-0004-0000-0600-000002000000}"/>
    <hyperlink ref="B15:F15" location="Фото!B3" display="Дверь раздвижная (100х250 см)" xr:uid="{00000000-0004-0000-0600-000003000000}"/>
    <hyperlink ref="B16:F16" location="Фото!A3" display="Дверь распашная (100х250 см)" xr:uid="{00000000-0004-0000-0600-000004000000}"/>
    <hyperlink ref="B17:F17" location="Фото!C1" display="Потолочная решетка, м.кв." xr:uid="{00000000-0004-0000-0600-000005000000}"/>
    <hyperlink ref="B18:F18" location="Фото!C13" display="Полка настенная (ширина 0,3 м)" xr:uid="{00000000-0004-0000-0600-000006000000}"/>
    <hyperlink ref="B20:F20" location="Фото!C9" display="Барная стойка (50х100 Н110 см)" xr:uid="{00000000-0004-0000-0600-000007000000}"/>
    <hyperlink ref="B21:F21" location="Фото!A11" display="Барная стойка закругленная (R 100 см)" xr:uid="{00000000-0004-0000-0600-000008000000}"/>
    <hyperlink ref="B23:F23" location="Фото!B5" display="Архивный шкаф (50х100 H70 см)" xr:uid="{00000000-0004-0000-0600-000009000000}"/>
    <hyperlink ref="B24:F24" location="Фото!B5" display="Архивный шкаф (50х100 H110 см)" xr:uid="{00000000-0004-0000-0600-00000A000000}"/>
    <hyperlink ref="B25:F25" location="Фото!A7" display="Подиум (50х100 Н80 см)" xr:uid="{00000000-0004-0000-0600-00000B000000}"/>
    <hyperlink ref="B26:F26" location="Фото!B7" display="Подиум (100х100 Н80 см)" xr:uid="{00000000-0004-0000-0600-00000C000000}"/>
    <hyperlink ref="B27:F27" location="Фото!C7" display="Витрина (50х100 Н100)" xr:uid="{00000000-0004-0000-0600-00000D000000}"/>
    <hyperlink ref="B28:F28" location="Фото!A9" display="Витрина (50х100 Н180)" xr:uid="{00000000-0004-0000-0600-00000E000000}"/>
    <hyperlink ref="B29:F29" location="Фото!B9" display="Витрина с подсветкой (50х100 h-250 см)" xr:uid="{00000000-0004-0000-0600-00000F000000}"/>
    <hyperlink ref="B31:F31" location="Фото!B13" display="Стеллаж деревянный (5 полок)" xr:uid="{00000000-0004-0000-0600-000010000000}"/>
    <hyperlink ref="B32:F32" location="Фото!B17" display="Стул офисный" xr:uid="{00000000-0004-0000-0600-000011000000}"/>
    <hyperlink ref="B33:F33" location="Фото!B19" display="Стул &quot;Соло&quot;" xr:uid="{00000000-0004-0000-0600-000012000000}"/>
    <hyperlink ref="B34:F34" location="Фото!C17" display="Барный стул" xr:uid="{00000000-0004-0000-0600-000013000000}"/>
    <hyperlink ref="B35:F35" location="Фото!A19" display="Кресло одноместное" xr:uid="{00000000-0004-0000-0600-000014000000}"/>
    <hyperlink ref="B36:F36" location="Фото!C15" display="Стол круглый (D-70 см)" xr:uid="{00000000-0004-0000-0600-000015000000}"/>
    <hyperlink ref="B37:F37" location="Фото!A17" display="Стол  круглый барный (D-70 см)" xr:uid="{00000000-0004-0000-0600-000016000000}"/>
    <hyperlink ref="B38:F38" location="Фото!A15" display="Стол (70х70 см)" xr:uid="{00000000-0004-0000-0600-000017000000}"/>
    <hyperlink ref="B39:F39" location="Фото!B15" display="Стол (70х120 см)" xr:uid="{00000000-0004-0000-0600-000018000000}"/>
    <hyperlink ref="B40:F40" location="Фото!B11" display="Подставка для буклетов" xr:uid="{00000000-0004-0000-0600-000019000000}"/>
    <hyperlink ref="B41:F41" location="Фото!C11" display="Вешалка настенная" xr:uid="{00000000-0004-0000-0600-00001A000000}"/>
    <hyperlink ref="B42:F42" location="Фото!A13" display="Вешалка напольная" xr:uid="{00000000-0004-0000-0600-00001B000000}"/>
    <hyperlink ref="B44:F44" location="Фото!C23" display="Холодильник (150 л)" xr:uid="{00000000-0004-0000-0600-00001C000000}"/>
    <hyperlink ref="B48:F48" location="Фото!A23" display="Розетка (макс 1,5 кВт 220 В)" xr:uid="{00000000-0004-0000-0600-00001D000000}"/>
    <hyperlink ref="B50:F50" location="Фото!A21" display="Светильник галогеновый (50 В)" xr:uid="{00000000-0004-0000-0600-00001E000000}"/>
    <hyperlink ref="B51:F51" location="Фото!B21" display="Светильник галогеновый на штанге (150 В)" xr:uid="{00000000-0004-0000-0600-00001F000000}"/>
    <hyperlink ref="B52:F52" location="Фото!C21" display="Прожектор галогеновый (300 В)" xr:uid="{00000000-0004-0000-0600-000020000000}"/>
    <hyperlink ref="B53:F53" location="Фото!B23" display="Светильник люминесцентный (1х40 В)" xr:uid="{00000000-0004-0000-0600-000021000000}"/>
    <hyperlink ref="B22:F22" location="Фото!R5C1" display="Информационная стойка (50х100 H110 см)" xr:uid="{00000000-0004-0000-0600-000022000000}"/>
  </hyperlinks>
  <pageMargins left="0.25" right="0.25" top="0.75" bottom="0.75" header="0.3" footer="0.3"/>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VR62"/>
  <sheetViews>
    <sheetView topLeftCell="A22" workbookViewId="0">
      <selection activeCell="E31" sqref="E31:I31"/>
    </sheetView>
  </sheetViews>
  <sheetFormatPr defaultColWidth="0" defaultRowHeight="15" zeroHeight="1" x14ac:dyDescent="0.25"/>
  <cols>
    <col min="1" max="3" width="9.140625" customWidth="1"/>
    <col min="4" max="4" width="26" customWidth="1"/>
    <col min="5" max="5" width="6.42578125" customWidth="1"/>
    <col min="6" max="6" width="5.7109375" customWidth="1"/>
    <col min="7" max="7" width="9.42578125" style="17" customWidth="1"/>
    <col min="8" max="8" width="6.42578125" hidden="1" customWidth="1"/>
    <col min="9" max="9" width="10.5703125" customWidth="1"/>
    <col min="10" max="255" width="9.140625" hidden="1"/>
    <col min="256" max="256" width="54.42578125" hidden="1" customWidth="1"/>
    <col min="266" max="512" width="9.140625" hidden="1"/>
    <col min="522" max="768" width="9.140625" hidden="1"/>
    <col min="778" max="1024" width="9.140625" hidden="1"/>
    <col min="1034" max="1280" width="9.140625" hidden="1"/>
    <col min="1290" max="1536" width="9.140625" hidden="1"/>
    <col min="1546" max="1792" width="9.140625" hidden="1"/>
    <col min="1802" max="2048" width="9.140625" hidden="1"/>
    <col min="2058" max="2304" width="9.140625" hidden="1"/>
    <col min="2314" max="2560" width="9.140625" hidden="1"/>
    <col min="2570" max="2816" width="9.140625" hidden="1"/>
    <col min="2826" max="3072" width="9.140625" hidden="1"/>
    <col min="3082" max="3328" width="9.140625" hidden="1"/>
    <col min="3338" max="3584" width="9.140625" hidden="1"/>
    <col min="3594" max="3840" width="9.140625" hidden="1"/>
    <col min="3850" max="4096" width="9.140625" hidden="1"/>
    <col min="4106" max="4352" width="9.140625" hidden="1"/>
    <col min="4362" max="4608" width="9.140625" hidden="1"/>
    <col min="4618" max="4864" width="9.140625" hidden="1"/>
    <col min="4874" max="5120" width="9.140625" hidden="1"/>
    <col min="5130" max="5376" width="9.140625" hidden="1"/>
    <col min="5386" max="5632" width="9.140625" hidden="1"/>
    <col min="5642" max="5888" width="9.140625" hidden="1"/>
    <col min="5898" max="6144" width="9.140625" hidden="1"/>
    <col min="6154" max="6400" width="9.140625" hidden="1"/>
    <col min="6410" max="6656" width="9.140625" hidden="1"/>
    <col min="6666" max="6912" width="9.140625" hidden="1"/>
    <col min="6922" max="7168" width="9.140625" hidden="1"/>
    <col min="7178" max="7424" width="9.140625" hidden="1"/>
    <col min="7434" max="7680" width="9.140625" hidden="1"/>
    <col min="7690" max="7936" width="9.140625" hidden="1"/>
    <col min="7946" max="8192" width="9.140625" hidden="1"/>
    <col min="8202" max="8448" width="9.140625" hidden="1"/>
    <col min="8458" max="8704" width="9.140625" hidden="1"/>
    <col min="8714" max="8960" width="9.140625" hidden="1"/>
    <col min="8970" max="9216" width="9.140625" hidden="1"/>
    <col min="9226" max="9472" width="9.140625" hidden="1"/>
    <col min="9482" max="9728" width="9.140625" hidden="1"/>
    <col min="9738" max="9984" width="9.140625" hidden="1"/>
    <col min="9994" max="10240" width="9.140625" hidden="1"/>
    <col min="10250" max="10496" width="9.140625" hidden="1"/>
    <col min="10506" max="10752" width="9.140625" hidden="1"/>
    <col min="10762" max="11008" width="9.140625" hidden="1"/>
    <col min="11018" max="11264" width="9.140625" hidden="1"/>
    <col min="11274" max="11520" width="9.140625" hidden="1"/>
    <col min="11530" max="11776" width="9.140625" hidden="1"/>
    <col min="11786" max="12032" width="9.140625" hidden="1"/>
    <col min="12042" max="12288" width="9.140625" hidden="1"/>
    <col min="12298" max="12544" width="9.140625" hidden="1"/>
    <col min="12554" max="12800" width="9.140625" hidden="1"/>
    <col min="12810" max="13056" width="9.140625" hidden="1"/>
    <col min="13066" max="13312" width="9.140625" hidden="1"/>
    <col min="13322" max="13568" width="9.140625" hidden="1"/>
    <col min="13578" max="13824" width="9.140625" hidden="1"/>
    <col min="13834" max="14080" width="9.140625" hidden="1"/>
    <col min="14090" max="14336" width="9.140625" hidden="1"/>
    <col min="14346" max="14592" width="9.140625" hidden="1"/>
    <col min="14602" max="14848" width="9.140625" hidden="1"/>
    <col min="14858" max="15104" width="9.140625" hidden="1"/>
    <col min="15114" max="15360" width="9.140625" hidden="1"/>
    <col min="15370" max="15616" width="9.140625" hidden="1"/>
    <col min="15626" max="15872" width="9.140625" hidden="1"/>
    <col min="15882" max="16128" width="9.140625" hidden="1"/>
    <col min="16139" max="16384" width="9.140625" hidden="1"/>
  </cols>
  <sheetData>
    <row r="1" spans="1:256" x14ac:dyDescent="0.25">
      <c r="A1" s="447" t="s">
        <v>204</v>
      </c>
      <c r="B1" s="447"/>
      <c r="C1" s="447"/>
      <c r="D1" s="447"/>
      <c r="E1" s="447"/>
      <c r="F1" s="447"/>
      <c r="G1" s="447"/>
      <c r="H1" s="447"/>
      <c r="I1" s="447"/>
      <c r="J1" s="60"/>
      <c r="K1" s="60"/>
      <c r="L1" s="60"/>
      <c r="M1" s="60"/>
      <c r="N1" s="60"/>
      <c r="O1" s="60"/>
      <c r="P1" s="60"/>
      <c r="Q1" s="60"/>
      <c r="R1" s="60"/>
    </row>
    <row r="2" spans="1:256" x14ac:dyDescent="0.25">
      <c r="A2" s="315" t="s">
        <v>338</v>
      </c>
      <c r="B2" s="316"/>
      <c r="C2" s="316"/>
      <c r="D2" s="316"/>
      <c r="E2" s="316"/>
      <c r="F2" s="316"/>
      <c r="G2" s="316"/>
      <c r="H2" s="316"/>
      <c r="I2" s="316"/>
      <c r="J2" s="60"/>
      <c r="K2" s="60"/>
      <c r="L2" s="60"/>
      <c r="M2" s="60"/>
      <c r="N2" s="60"/>
      <c r="O2" s="60"/>
      <c r="P2" s="60"/>
      <c r="Q2" s="60"/>
      <c r="R2" s="60"/>
    </row>
    <row r="3" spans="1:256" x14ac:dyDescent="0.25">
      <c r="A3" s="309" t="s">
        <v>23</v>
      </c>
      <c r="B3" s="309"/>
      <c r="C3" s="290"/>
      <c r="D3" s="291"/>
      <c r="E3" s="309" t="s">
        <v>24</v>
      </c>
      <c r="F3" s="309"/>
      <c r="G3" s="107"/>
      <c r="H3" s="291"/>
      <c r="I3" s="291"/>
      <c r="J3" s="101"/>
      <c r="K3" s="95"/>
      <c r="L3" s="95"/>
      <c r="M3" s="95"/>
      <c r="N3" s="95"/>
      <c r="O3" s="95"/>
      <c r="P3" s="95"/>
      <c r="Q3" s="95"/>
      <c r="R3" s="95"/>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256" x14ac:dyDescent="0.25">
      <c r="A4" s="440" t="s">
        <v>25</v>
      </c>
      <c r="B4" s="440"/>
      <c r="C4" s="441"/>
      <c r="D4" s="441"/>
      <c r="E4" s="442" t="s">
        <v>26</v>
      </c>
      <c r="F4" s="443"/>
      <c r="G4" s="108"/>
      <c r="H4" s="444"/>
      <c r="I4" s="445"/>
      <c r="J4" s="102"/>
      <c r="K4" s="103"/>
      <c r="L4" s="103"/>
      <c r="M4" s="103"/>
      <c r="N4" s="103"/>
      <c r="O4" s="103"/>
      <c r="P4" s="103"/>
      <c r="Q4" s="103"/>
      <c r="R4" s="103"/>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row>
    <row r="5" spans="1:256" x14ac:dyDescent="0.25">
      <c r="A5" s="442" t="s">
        <v>27</v>
      </c>
      <c r="B5" s="446"/>
      <c r="C5" s="446"/>
      <c r="D5" s="442"/>
      <c r="E5" s="446"/>
      <c r="F5" s="446"/>
      <c r="G5" s="446"/>
      <c r="H5" s="446"/>
      <c r="I5" s="446"/>
      <c r="J5" s="102"/>
      <c r="K5" s="103"/>
      <c r="L5" s="103"/>
      <c r="M5" s="103"/>
      <c r="N5" s="103"/>
      <c r="O5" s="103"/>
      <c r="P5" s="103"/>
      <c r="Q5" s="103"/>
      <c r="R5" s="103"/>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row>
    <row r="6" spans="1:256" ht="15" customHeight="1" x14ac:dyDescent="0.25">
      <c r="A6" s="431" t="s">
        <v>339</v>
      </c>
      <c r="B6" s="431"/>
      <c r="C6" s="431"/>
      <c r="D6" s="431"/>
      <c r="E6" s="431"/>
      <c r="F6" s="431"/>
      <c r="G6" s="431"/>
      <c r="H6" s="431"/>
      <c r="I6" s="431"/>
      <c r="J6" s="431"/>
      <c r="K6" s="103"/>
      <c r="L6" s="103"/>
      <c r="M6" s="103"/>
      <c r="N6" s="103"/>
      <c r="O6" s="103"/>
      <c r="P6" s="103"/>
      <c r="Q6" s="103"/>
      <c r="R6" s="103"/>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row>
    <row r="7" spans="1:256" ht="17.25" customHeight="1" x14ac:dyDescent="0.25">
      <c r="A7" s="431"/>
      <c r="B7" s="431"/>
      <c r="C7" s="431"/>
      <c r="D7" s="431"/>
      <c r="E7" s="431"/>
      <c r="F7" s="431"/>
      <c r="G7" s="431"/>
      <c r="H7" s="431"/>
      <c r="I7" s="431"/>
      <c r="J7" s="431"/>
      <c r="K7" s="103"/>
      <c r="L7" s="103"/>
      <c r="M7" s="103"/>
      <c r="N7" s="103"/>
      <c r="O7" s="103"/>
      <c r="P7" s="103"/>
      <c r="Q7" s="103"/>
      <c r="R7" s="103"/>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row>
    <row r="8" spans="1:256" ht="45.75" customHeight="1" x14ac:dyDescent="0.25">
      <c r="A8" s="450" t="s">
        <v>101</v>
      </c>
      <c r="B8" s="451"/>
      <c r="C8" s="451"/>
      <c r="D8" s="451"/>
      <c r="E8" s="400" t="s">
        <v>308</v>
      </c>
      <c r="F8" s="400"/>
      <c r="G8" s="109" t="s">
        <v>102</v>
      </c>
      <c r="H8" s="400" t="s">
        <v>30</v>
      </c>
      <c r="I8" s="400"/>
      <c r="J8" s="60"/>
      <c r="K8" s="60"/>
      <c r="L8" s="60"/>
      <c r="M8" s="60"/>
      <c r="N8" s="60"/>
      <c r="O8" s="60"/>
      <c r="P8" s="60"/>
      <c r="Q8" s="60"/>
      <c r="R8" s="60"/>
    </row>
    <row r="9" spans="1:256" x14ac:dyDescent="0.25">
      <c r="A9" s="429" t="s">
        <v>103</v>
      </c>
      <c r="B9" s="429"/>
      <c r="C9" s="429"/>
      <c r="D9" s="429"/>
      <c r="E9" s="452">
        <v>200</v>
      </c>
      <c r="F9" s="452"/>
      <c r="G9" s="105"/>
      <c r="H9" s="449">
        <f>E9*G9</f>
        <v>0</v>
      </c>
      <c r="I9" s="449"/>
      <c r="J9" s="60"/>
      <c r="K9" s="60"/>
      <c r="L9" s="60"/>
      <c r="M9" s="60"/>
      <c r="N9" s="60"/>
      <c r="O9" s="60"/>
      <c r="P9" s="60"/>
      <c r="Q9" s="60"/>
      <c r="R9" s="60"/>
    </row>
    <row r="10" spans="1:256" ht="30.75" customHeight="1" x14ac:dyDescent="0.25">
      <c r="A10" s="448" t="s">
        <v>212</v>
      </c>
      <c r="B10" s="448"/>
      <c r="C10" s="448"/>
      <c r="D10" s="448"/>
      <c r="E10" s="452">
        <v>9000</v>
      </c>
      <c r="F10" s="452"/>
      <c r="G10" s="105"/>
      <c r="H10" s="449">
        <f t="shared" ref="H10:H14" si="0">E10*G10</f>
        <v>0</v>
      </c>
      <c r="I10" s="449"/>
      <c r="J10" s="60"/>
      <c r="K10" s="60"/>
      <c r="L10" s="60"/>
      <c r="M10" s="60"/>
      <c r="N10" s="60"/>
      <c r="O10" s="60"/>
      <c r="P10" s="60"/>
      <c r="Q10" s="60"/>
      <c r="R10" s="60"/>
    </row>
    <row r="11" spans="1:256" ht="35.25" customHeight="1" x14ac:dyDescent="0.25">
      <c r="A11" s="448" t="s">
        <v>213</v>
      </c>
      <c r="B11" s="448"/>
      <c r="C11" s="448"/>
      <c r="D11" s="448"/>
      <c r="E11" s="452">
        <v>11000</v>
      </c>
      <c r="F11" s="452"/>
      <c r="G11" s="105"/>
      <c r="H11" s="449">
        <f t="shared" si="0"/>
        <v>0</v>
      </c>
      <c r="I11" s="449"/>
      <c r="J11" s="60"/>
      <c r="K11" s="60"/>
      <c r="L11" s="60"/>
      <c r="M11" s="60"/>
      <c r="N11" s="60"/>
      <c r="O11" s="60"/>
      <c r="P11" s="60"/>
      <c r="Q11" s="60"/>
      <c r="R11" s="60"/>
    </row>
    <row r="12" spans="1:256" s="18" customFormat="1" ht="35.25" customHeight="1" x14ac:dyDescent="0.25">
      <c r="A12" s="448" t="s">
        <v>221</v>
      </c>
      <c r="B12" s="448"/>
      <c r="C12" s="448"/>
      <c r="D12" s="448"/>
      <c r="E12" s="458">
        <v>11500</v>
      </c>
      <c r="F12" s="459"/>
      <c r="G12" s="105"/>
      <c r="H12" s="61"/>
      <c r="I12" s="61">
        <f>E12*G12</f>
        <v>0</v>
      </c>
      <c r="J12" s="60"/>
      <c r="K12" s="60"/>
      <c r="L12" s="60"/>
      <c r="M12" s="60"/>
      <c r="N12" s="60"/>
      <c r="O12" s="60"/>
      <c r="P12" s="60"/>
      <c r="Q12" s="60"/>
      <c r="R12" s="60"/>
    </row>
    <row r="13" spans="1:256" s="18" customFormat="1" ht="48" customHeight="1" x14ac:dyDescent="0.25">
      <c r="A13" s="448" t="s">
        <v>214</v>
      </c>
      <c r="B13" s="448"/>
      <c r="C13" s="448"/>
      <c r="D13" s="448"/>
      <c r="E13" s="458">
        <v>13500</v>
      </c>
      <c r="F13" s="459"/>
      <c r="G13" s="105"/>
      <c r="H13" s="61"/>
      <c r="I13" s="61">
        <f>E13*G13</f>
        <v>0</v>
      </c>
      <c r="J13" s="60"/>
      <c r="K13" s="60"/>
      <c r="L13" s="60"/>
      <c r="M13" s="60"/>
      <c r="N13" s="60"/>
      <c r="O13" s="60"/>
      <c r="P13" s="60"/>
      <c r="Q13" s="60"/>
      <c r="R13" s="60"/>
    </row>
    <row r="14" spans="1:256" ht="27.75" customHeight="1" x14ac:dyDescent="0.25">
      <c r="A14" s="456" t="s">
        <v>222</v>
      </c>
      <c r="B14" s="456"/>
      <c r="C14" s="456"/>
      <c r="D14" s="456"/>
      <c r="E14" s="452">
        <v>5000</v>
      </c>
      <c r="F14" s="457"/>
      <c r="G14" s="110"/>
      <c r="H14" s="449">
        <f t="shared" si="0"/>
        <v>0</v>
      </c>
      <c r="I14" s="449"/>
      <c r="J14" s="60"/>
      <c r="K14" s="60"/>
      <c r="L14" s="60"/>
      <c r="M14" s="60"/>
      <c r="N14" s="60"/>
      <c r="O14" s="60"/>
      <c r="P14" s="60"/>
      <c r="Q14" s="60"/>
      <c r="R14" s="60"/>
    </row>
    <row r="15" spans="1:256" x14ac:dyDescent="0.25">
      <c r="A15" s="111"/>
      <c r="B15" s="112"/>
      <c r="C15" s="112"/>
      <c r="D15" s="112"/>
      <c r="E15" s="113"/>
      <c r="F15" s="113"/>
      <c r="G15" s="113"/>
      <c r="H15" s="114"/>
      <c r="I15" s="115"/>
      <c r="J15" s="60"/>
      <c r="K15" s="60"/>
      <c r="L15" s="60"/>
      <c r="M15" s="60"/>
      <c r="N15" s="60"/>
      <c r="O15" s="60"/>
      <c r="P15" s="60"/>
      <c r="Q15" s="60"/>
      <c r="R15" s="60"/>
    </row>
    <row r="16" spans="1:256" x14ac:dyDescent="0.25">
      <c r="A16" s="453" t="s">
        <v>104</v>
      </c>
      <c r="B16" s="454"/>
      <c r="C16" s="454"/>
      <c r="D16" s="454"/>
      <c r="E16" s="454"/>
      <c r="F16" s="454"/>
      <c r="G16" s="454"/>
      <c r="H16" s="454"/>
      <c r="I16" s="455"/>
      <c r="J16" s="60"/>
      <c r="K16" s="60"/>
      <c r="L16" s="60"/>
      <c r="M16" s="60"/>
      <c r="N16" s="60"/>
      <c r="O16" s="60"/>
      <c r="P16" s="60"/>
      <c r="Q16" s="60"/>
      <c r="R16" s="60"/>
    </row>
    <row r="17" spans="1:18" x14ac:dyDescent="0.25">
      <c r="A17" s="429" t="s">
        <v>105</v>
      </c>
      <c r="B17" s="429"/>
      <c r="C17" s="429"/>
      <c r="D17" s="429"/>
      <c r="E17" s="452">
        <v>14640</v>
      </c>
      <c r="F17" s="452"/>
      <c r="G17" s="105"/>
      <c r="H17" s="449">
        <f>E17*G17</f>
        <v>0</v>
      </c>
      <c r="I17" s="449"/>
      <c r="J17" s="60"/>
      <c r="K17" s="60"/>
      <c r="L17" s="60"/>
      <c r="M17" s="60"/>
      <c r="N17" s="60"/>
      <c r="O17" s="60"/>
      <c r="P17" s="60"/>
      <c r="Q17" s="60"/>
      <c r="R17" s="60"/>
    </row>
    <row r="18" spans="1:18" x14ac:dyDescent="0.25">
      <c r="A18" s="429" t="s">
        <v>106</v>
      </c>
      <c r="B18" s="429"/>
      <c r="C18" s="429"/>
      <c r="D18" s="429"/>
      <c r="E18" s="452">
        <v>19740</v>
      </c>
      <c r="F18" s="452"/>
      <c r="G18" s="105"/>
      <c r="H18" s="449">
        <f t="shared" ref="H18:H21" si="1">E18*G18</f>
        <v>0</v>
      </c>
      <c r="I18" s="449"/>
      <c r="J18" s="60"/>
      <c r="K18" s="60"/>
      <c r="L18" s="60"/>
      <c r="M18" s="60"/>
      <c r="N18" s="60"/>
      <c r="O18" s="60"/>
      <c r="P18" s="60"/>
      <c r="Q18" s="60"/>
      <c r="R18" s="60"/>
    </row>
    <row r="19" spans="1:18" x14ac:dyDescent="0.25">
      <c r="A19" s="429" t="s">
        <v>107</v>
      </c>
      <c r="B19" s="429"/>
      <c r="C19" s="429"/>
      <c r="D19" s="429"/>
      <c r="E19" s="452">
        <v>25740</v>
      </c>
      <c r="F19" s="452"/>
      <c r="G19" s="105"/>
      <c r="H19" s="449">
        <f t="shared" si="1"/>
        <v>0</v>
      </c>
      <c r="I19" s="449"/>
      <c r="J19" s="60"/>
      <c r="K19" s="60"/>
      <c r="L19" s="60"/>
      <c r="M19" s="60"/>
      <c r="N19" s="60"/>
      <c r="O19" s="60"/>
      <c r="P19" s="60"/>
      <c r="Q19" s="60"/>
      <c r="R19" s="60"/>
    </row>
    <row r="20" spans="1:18" x14ac:dyDescent="0.25">
      <c r="A20" s="429" t="s">
        <v>108</v>
      </c>
      <c r="B20" s="429"/>
      <c r="C20" s="429"/>
      <c r="D20" s="429"/>
      <c r="E20" s="452">
        <v>40320</v>
      </c>
      <c r="F20" s="452"/>
      <c r="G20" s="105"/>
      <c r="H20" s="449">
        <f t="shared" si="1"/>
        <v>0</v>
      </c>
      <c r="I20" s="449"/>
      <c r="J20" s="60"/>
      <c r="K20" s="60"/>
      <c r="L20" s="60"/>
      <c r="M20" s="60"/>
      <c r="N20" s="60"/>
      <c r="O20" s="60"/>
      <c r="P20" s="60"/>
      <c r="Q20" s="60"/>
      <c r="R20" s="60"/>
    </row>
    <row r="21" spans="1:18" x14ac:dyDescent="0.25">
      <c r="A21" s="429" t="s">
        <v>109</v>
      </c>
      <c r="B21" s="429"/>
      <c r="C21" s="429"/>
      <c r="D21" s="429"/>
      <c r="E21" s="452">
        <v>42120</v>
      </c>
      <c r="F21" s="452"/>
      <c r="G21" s="105"/>
      <c r="H21" s="449">
        <f t="shared" si="1"/>
        <v>0</v>
      </c>
      <c r="I21" s="449"/>
      <c r="J21" s="60"/>
      <c r="K21" s="60"/>
      <c r="L21" s="60"/>
      <c r="M21" s="60"/>
      <c r="N21" s="60"/>
      <c r="O21" s="60"/>
      <c r="P21" s="60"/>
      <c r="Q21" s="60"/>
      <c r="R21" s="60"/>
    </row>
    <row r="22" spans="1:18" x14ac:dyDescent="0.25">
      <c r="A22" s="453" t="s">
        <v>110</v>
      </c>
      <c r="B22" s="460"/>
      <c r="C22" s="460"/>
      <c r="D22" s="460"/>
      <c r="E22" s="461"/>
      <c r="F22" s="461"/>
      <c r="G22" s="122"/>
      <c r="H22" s="461"/>
      <c r="I22" s="462"/>
      <c r="J22" s="60"/>
      <c r="K22" s="60"/>
      <c r="L22" s="60"/>
      <c r="M22" s="60"/>
      <c r="N22" s="60"/>
      <c r="O22" s="60"/>
      <c r="P22" s="60"/>
      <c r="Q22" s="60"/>
      <c r="R22" s="60"/>
    </row>
    <row r="23" spans="1:18" x14ac:dyDescent="0.25">
      <c r="A23" s="429" t="s">
        <v>312</v>
      </c>
      <c r="B23" s="429"/>
      <c r="C23" s="429"/>
      <c r="D23" s="429"/>
      <c r="E23" s="452">
        <v>16260</v>
      </c>
      <c r="F23" s="452"/>
      <c r="G23" s="105"/>
      <c r="H23" s="449">
        <f t="shared" ref="H23:H26" si="2">E23*G23</f>
        <v>0</v>
      </c>
      <c r="I23" s="449"/>
      <c r="J23" s="60"/>
      <c r="K23" s="60"/>
      <c r="L23" s="60"/>
      <c r="M23" s="60"/>
      <c r="N23" s="60"/>
      <c r="O23" s="60"/>
      <c r="P23" s="60"/>
      <c r="Q23" s="60"/>
      <c r="R23" s="60"/>
    </row>
    <row r="24" spans="1:18" x14ac:dyDescent="0.25">
      <c r="A24" s="429" t="s">
        <v>313</v>
      </c>
      <c r="B24" s="429"/>
      <c r="C24" s="429"/>
      <c r="D24" s="429"/>
      <c r="E24" s="452">
        <v>19320</v>
      </c>
      <c r="F24" s="452"/>
      <c r="G24" s="105"/>
      <c r="H24" s="449">
        <f t="shared" si="2"/>
        <v>0</v>
      </c>
      <c r="I24" s="449"/>
      <c r="J24" s="60"/>
      <c r="K24" s="60"/>
      <c r="L24" s="60"/>
      <c r="M24" s="60"/>
      <c r="N24" s="60"/>
      <c r="O24" s="60"/>
      <c r="P24" s="60"/>
      <c r="Q24" s="60"/>
      <c r="R24" s="60"/>
    </row>
    <row r="25" spans="1:18" x14ac:dyDescent="0.25">
      <c r="A25" s="463" t="s">
        <v>111</v>
      </c>
      <c r="B25" s="463"/>
      <c r="C25" s="464" t="s">
        <v>112</v>
      </c>
      <c r="D25" s="464"/>
      <c r="E25" s="452">
        <v>24000</v>
      </c>
      <c r="F25" s="452"/>
      <c r="G25" s="105"/>
      <c r="H25" s="449">
        <f t="shared" si="2"/>
        <v>0</v>
      </c>
      <c r="I25" s="449"/>
      <c r="J25" s="60"/>
      <c r="K25" s="60"/>
      <c r="L25" s="60"/>
      <c r="M25" s="60"/>
      <c r="N25" s="60"/>
      <c r="O25" s="60"/>
      <c r="P25" s="60"/>
      <c r="Q25" s="60"/>
      <c r="R25" s="60"/>
    </row>
    <row r="26" spans="1:18" x14ac:dyDescent="0.25">
      <c r="A26" s="463"/>
      <c r="B26" s="463"/>
      <c r="C26" s="123" t="s">
        <v>113</v>
      </c>
      <c r="D26" s="123"/>
      <c r="E26" s="452">
        <v>34320</v>
      </c>
      <c r="F26" s="452"/>
      <c r="G26" s="105"/>
      <c r="H26" s="449">
        <f t="shared" si="2"/>
        <v>0</v>
      </c>
      <c r="I26" s="449"/>
      <c r="J26" s="60"/>
      <c r="K26" s="60"/>
      <c r="L26" s="60"/>
      <c r="M26" s="60"/>
      <c r="N26" s="60"/>
      <c r="O26" s="60"/>
      <c r="P26" s="60"/>
      <c r="Q26" s="60"/>
      <c r="R26" s="60"/>
    </row>
    <row r="27" spans="1:18" x14ac:dyDescent="0.25">
      <c r="A27" s="342" t="s">
        <v>215</v>
      </c>
      <c r="B27" s="330"/>
      <c r="C27" s="330"/>
      <c r="D27" s="330"/>
      <c r="E27" s="330"/>
      <c r="F27" s="330"/>
      <c r="G27" s="330"/>
      <c r="H27" s="330"/>
      <c r="I27" s="331"/>
      <c r="J27" s="60"/>
      <c r="K27" s="60"/>
      <c r="L27" s="60"/>
      <c r="M27" s="60"/>
      <c r="N27" s="60"/>
      <c r="O27" s="60"/>
      <c r="P27" s="60"/>
      <c r="Q27" s="60"/>
      <c r="R27" s="60"/>
    </row>
    <row r="28" spans="1:18" s="19" customFormat="1" x14ac:dyDescent="0.25">
      <c r="A28" s="473" t="s">
        <v>216</v>
      </c>
      <c r="B28" s="474"/>
      <c r="C28" s="474"/>
      <c r="D28" s="475"/>
      <c r="E28" s="458">
        <v>7500</v>
      </c>
      <c r="F28" s="476"/>
      <c r="G28" s="105"/>
      <c r="H28" s="104"/>
      <c r="I28" s="61">
        <f>E28*G28</f>
        <v>0</v>
      </c>
      <c r="J28" s="60"/>
      <c r="K28" s="60"/>
      <c r="L28" s="60"/>
      <c r="M28" s="60"/>
      <c r="N28" s="60"/>
      <c r="O28" s="60"/>
      <c r="P28" s="60"/>
      <c r="Q28" s="60"/>
      <c r="R28" s="60"/>
    </row>
    <row r="29" spans="1:18" s="19" customFormat="1" x14ac:dyDescent="0.25">
      <c r="A29" s="473" t="s">
        <v>314</v>
      </c>
      <c r="B29" s="474"/>
      <c r="C29" s="474"/>
      <c r="D29" s="475"/>
      <c r="E29" s="458">
        <v>500</v>
      </c>
      <c r="F29" s="476"/>
      <c r="G29" s="105"/>
      <c r="H29" s="104"/>
      <c r="I29" s="61">
        <f>E29*G29</f>
        <v>0</v>
      </c>
      <c r="J29" s="60"/>
      <c r="K29" s="60"/>
      <c r="L29" s="60"/>
      <c r="M29" s="60"/>
      <c r="N29" s="60"/>
      <c r="O29" s="60"/>
      <c r="P29" s="60"/>
      <c r="Q29" s="60"/>
      <c r="R29" s="60"/>
    </row>
    <row r="30" spans="1:18" s="19" customFormat="1" x14ac:dyDescent="0.25">
      <c r="A30" s="473" t="s">
        <v>265</v>
      </c>
      <c r="B30" s="474"/>
      <c r="C30" s="474"/>
      <c r="D30" s="475"/>
      <c r="E30" s="458">
        <v>9000</v>
      </c>
      <c r="F30" s="476"/>
      <c r="G30" s="105"/>
      <c r="H30" s="104"/>
      <c r="I30" s="61">
        <f>E30*G30</f>
        <v>0</v>
      </c>
      <c r="J30" s="60"/>
      <c r="K30" s="60"/>
      <c r="L30" s="60"/>
      <c r="M30" s="60"/>
      <c r="N30" s="60"/>
      <c r="O30" s="60"/>
      <c r="P30" s="60"/>
      <c r="Q30" s="60"/>
      <c r="R30" s="60"/>
    </row>
    <row r="31" spans="1:18" s="19" customFormat="1" x14ac:dyDescent="0.25">
      <c r="A31" s="477" t="s">
        <v>217</v>
      </c>
      <c r="B31" s="477"/>
      <c r="C31" s="477"/>
      <c r="D31" s="477"/>
      <c r="E31" s="478" t="s">
        <v>49</v>
      </c>
      <c r="F31" s="479"/>
      <c r="G31" s="479"/>
      <c r="H31" s="479"/>
      <c r="I31" s="480"/>
      <c r="J31" s="60"/>
      <c r="K31" s="60"/>
      <c r="L31" s="60"/>
      <c r="M31" s="60"/>
      <c r="N31" s="60"/>
      <c r="O31" s="60"/>
      <c r="P31" s="60"/>
      <c r="Q31" s="60"/>
      <c r="R31" s="60"/>
    </row>
    <row r="32" spans="1:18" s="18" customFormat="1" x14ac:dyDescent="0.25">
      <c r="A32" s="453" t="s">
        <v>211</v>
      </c>
      <c r="B32" s="468"/>
      <c r="C32" s="468"/>
      <c r="D32" s="468"/>
      <c r="E32" s="468"/>
      <c r="F32" s="468"/>
      <c r="G32" s="468"/>
      <c r="H32" s="468"/>
      <c r="I32" s="469"/>
      <c r="J32" s="60"/>
      <c r="K32" s="60"/>
      <c r="L32" s="60"/>
      <c r="M32" s="60"/>
      <c r="N32" s="60"/>
      <c r="O32" s="60"/>
      <c r="P32" s="60"/>
      <c r="Q32" s="60"/>
      <c r="R32" s="60"/>
    </row>
    <row r="33" spans="1:18" s="18" customFormat="1" x14ac:dyDescent="0.25">
      <c r="A33" s="429" t="s">
        <v>114</v>
      </c>
      <c r="B33" s="429"/>
      <c r="C33" s="429"/>
      <c r="D33" s="429"/>
      <c r="E33" s="471">
        <v>360</v>
      </c>
      <c r="F33" s="471"/>
      <c r="G33" s="116"/>
      <c r="H33" s="470">
        <f>E33*G33</f>
        <v>0</v>
      </c>
      <c r="I33" s="470"/>
      <c r="J33" s="60"/>
      <c r="K33" s="60"/>
      <c r="L33" s="60"/>
      <c r="M33" s="60"/>
      <c r="N33" s="60"/>
      <c r="O33" s="60"/>
      <c r="P33" s="60"/>
      <c r="Q33" s="60"/>
      <c r="R33" s="60"/>
    </row>
    <row r="34" spans="1:18" s="18" customFormat="1" x14ac:dyDescent="0.25">
      <c r="A34" s="429" t="s">
        <v>115</v>
      </c>
      <c r="B34" s="429"/>
      <c r="C34" s="429"/>
      <c r="D34" s="429"/>
      <c r="E34" s="471">
        <v>360</v>
      </c>
      <c r="F34" s="471"/>
      <c r="G34" s="116"/>
      <c r="H34" s="470">
        <f t="shared" ref="H34:H35" si="3">E34*G34</f>
        <v>0</v>
      </c>
      <c r="I34" s="470"/>
      <c r="J34" s="60"/>
      <c r="K34" s="60"/>
      <c r="L34" s="60"/>
      <c r="M34" s="60"/>
      <c r="N34" s="60"/>
      <c r="O34" s="60"/>
      <c r="P34" s="60"/>
      <c r="Q34" s="60"/>
      <c r="R34" s="60"/>
    </row>
    <row r="35" spans="1:18" s="18" customFormat="1" x14ac:dyDescent="0.25">
      <c r="A35" s="429" t="s">
        <v>116</v>
      </c>
      <c r="B35" s="429"/>
      <c r="C35" s="429"/>
      <c r="D35" s="429"/>
      <c r="E35" s="471">
        <v>510</v>
      </c>
      <c r="F35" s="471"/>
      <c r="G35" s="116"/>
      <c r="H35" s="470">
        <f t="shared" si="3"/>
        <v>0</v>
      </c>
      <c r="I35" s="470"/>
      <c r="J35" s="60"/>
      <c r="K35" s="60"/>
      <c r="L35" s="60"/>
      <c r="M35" s="60"/>
      <c r="N35" s="60"/>
      <c r="O35" s="60"/>
      <c r="P35" s="60"/>
      <c r="Q35" s="60"/>
      <c r="R35" s="60"/>
    </row>
    <row r="36" spans="1:18" s="18" customFormat="1" ht="29.25" customHeight="1" x14ac:dyDescent="0.25">
      <c r="A36" s="456" t="s">
        <v>319</v>
      </c>
      <c r="B36" s="456"/>
      <c r="C36" s="456"/>
      <c r="D36" s="456"/>
      <c r="E36" s="456"/>
      <c r="F36" s="456"/>
      <c r="G36" s="456"/>
      <c r="H36" s="120"/>
      <c r="I36" s="153">
        <f>H9+H10+H11+I12+I13+H14+H17+H18+H19+H20+H21+H23+H24+H25+H26+I29+I28+I30+H33+H34+H35</f>
        <v>0</v>
      </c>
      <c r="J36" s="60"/>
      <c r="K36" s="60"/>
      <c r="L36" s="60"/>
      <c r="M36" s="60"/>
      <c r="N36" s="60"/>
      <c r="O36" s="60"/>
      <c r="P36" s="60"/>
      <c r="Q36" s="60"/>
      <c r="R36" s="60"/>
    </row>
    <row r="37" spans="1:18" ht="18" customHeight="1" x14ac:dyDescent="0.25">
      <c r="A37" s="92" t="s">
        <v>38</v>
      </c>
      <c r="B37" s="117"/>
      <c r="C37" s="117"/>
      <c r="D37" s="117"/>
      <c r="E37" s="481"/>
      <c r="F37" s="481"/>
      <c r="G37" s="118"/>
      <c r="H37" s="106">
        <f>I36*1.18</f>
        <v>0</v>
      </c>
      <c r="I37" s="119">
        <f>I36*1.2</f>
        <v>0</v>
      </c>
      <c r="J37" s="60"/>
      <c r="K37" s="60"/>
      <c r="L37" s="60"/>
      <c r="M37" s="60"/>
      <c r="N37" s="60"/>
      <c r="O37" s="60"/>
      <c r="P37" s="60"/>
      <c r="Q37" s="60"/>
      <c r="R37" s="60"/>
    </row>
    <row r="38" spans="1:18" ht="27.75" customHeight="1" x14ac:dyDescent="0.25">
      <c r="A38" s="472" t="s">
        <v>223</v>
      </c>
      <c r="B38" s="472"/>
      <c r="C38" s="472"/>
      <c r="D38" s="472"/>
      <c r="E38" s="472"/>
      <c r="F38" s="472"/>
      <c r="G38" s="472"/>
      <c r="H38" s="472"/>
      <c r="I38" s="472"/>
      <c r="J38" s="60"/>
      <c r="K38" s="60"/>
      <c r="L38" s="60"/>
      <c r="M38" s="60"/>
      <c r="N38" s="60"/>
      <c r="O38" s="60"/>
      <c r="P38" s="60"/>
      <c r="Q38" s="60"/>
      <c r="R38" s="60"/>
    </row>
    <row r="39" spans="1:18" ht="27" customHeight="1" x14ac:dyDescent="0.25">
      <c r="A39" s="482" t="s">
        <v>225</v>
      </c>
      <c r="B39" s="482"/>
      <c r="C39" s="482"/>
      <c r="D39" s="482"/>
      <c r="E39" s="482"/>
      <c r="F39" s="482"/>
      <c r="G39" s="482"/>
      <c r="H39" s="482"/>
      <c r="I39" s="482"/>
      <c r="J39" s="60"/>
      <c r="K39" s="60"/>
      <c r="L39" s="60"/>
      <c r="M39" s="60"/>
      <c r="N39" s="60"/>
      <c r="O39" s="60"/>
      <c r="P39" s="60"/>
      <c r="Q39" s="60"/>
      <c r="R39" s="60"/>
    </row>
    <row r="40" spans="1:18" ht="13.5" customHeight="1" x14ac:dyDescent="0.25">
      <c r="A40" s="483" t="s">
        <v>117</v>
      </c>
      <c r="B40" s="483"/>
      <c r="C40" s="483"/>
      <c r="D40" s="483"/>
      <c r="E40" s="483"/>
      <c r="F40" s="483"/>
      <c r="G40" s="483"/>
      <c r="H40" s="483"/>
      <c r="I40" s="483"/>
      <c r="J40" s="60"/>
      <c r="K40" s="60"/>
      <c r="L40" s="60"/>
      <c r="M40" s="60"/>
      <c r="N40" s="60"/>
      <c r="O40" s="60"/>
      <c r="P40" s="60"/>
      <c r="Q40" s="60"/>
      <c r="R40" s="60"/>
    </row>
    <row r="41" spans="1:18" ht="16.5" customHeight="1" x14ac:dyDescent="0.25">
      <c r="A41" s="483" t="s">
        <v>118</v>
      </c>
      <c r="B41" s="483"/>
      <c r="C41" s="483"/>
      <c r="D41" s="483"/>
      <c r="E41" s="483"/>
      <c r="F41" s="483"/>
      <c r="G41" s="483"/>
      <c r="H41" s="483"/>
      <c r="I41" s="483"/>
      <c r="J41" s="465" t="s">
        <v>264</v>
      </c>
      <c r="K41" s="466"/>
      <c r="L41" s="466"/>
      <c r="M41" s="466"/>
      <c r="N41" s="466"/>
      <c r="O41" s="466"/>
      <c r="P41" s="466"/>
      <c r="Q41" s="466"/>
      <c r="R41" s="467"/>
    </row>
    <row r="42" spans="1:18" ht="27.75" customHeight="1" x14ac:dyDescent="0.25">
      <c r="A42" s="483" t="s">
        <v>224</v>
      </c>
      <c r="B42" s="483"/>
      <c r="C42" s="483"/>
      <c r="D42" s="483"/>
      <c r="E42" s="483"/>
      <c r="F42" s="483"/>
      <c r="G42" s="483"/>
      <c r="H42" s="483"/>
      <c r="I42" s="483"/>
      <c r="J42" s="60"/>
      <c r="K42" s="60"/>
      <c r="L42" s="60"/>
      <c r="M42" s="60"/>
      <c r="N42" s="60"/>
      <c r="O42" s="60"/>
      <c r="P42" s="60"/>
      <c r="Q42" s="60"/>
      <c r="R42" s="60"/>
    </row>
    <row r="43" spans="1:18" ht="27.75" customHeight="1" x14ac:dyDescent="0.25">
      <c r="A43" s="121"/>
      <c r="B43" s="121"/>
      <c r="C43" s="121"/>
      <c r="D43" s="121"/>
      <c r="E43" s="121"/>
      <c r="F43" s="121"/>
      <c r="G43" s="121"/>
      <c r="H43" s="121"/>
      <c r="I43" s="121"/>
      <c r="J43" s="60"/>
      <c r="K43" s="60"/>
      <c r="L43" s="60"/>
      <c r="M43" s="60"/>
      <c r="N43" s="60"/>
      <c r="O43" s="60"/>
      <c r="P43" s="60"/>
      <c r="Q43" s="60"/>
      <c r="R43" s="60"/>
    </row>
    <row r="44" spans="1:18" ht="25.5" customHeight="1" x14ac:dyDescent="0.25">
      <c r="A44" s="54" t="s">
        <v>40</v>
      </c>
      <c r="B44" s="362"/>
      <c r="C44" s="362"/>
      <c r="D44" s="54" t="s">
        <v>124</v>
      </c>
      <c r="E44" s="55" t="s">
        <v>12</v>
      </c>
      <c r="F44" s="362"/>
      <c r="G44" s="362"/>
      <c r="H44" s="362"/>
      <c r="I44" s="362"/>
      <c r="J44" s="60"/>
      <c r="K44" s="60"/>
      <c r="L44" s="60"/>
      <c r="M44" s="60"/>
      <c r="N44" s="60"/>
      <c r="O44" s="60"/>
      <c r="P44" s="60"/>
      <c r="Q44" s="60"/>
      <c r="R44" s="60"/>
    </row>
    <row r="45" spans="1:18" x14ac:dyDescent="0.25">
      <c r="A45" s="68"/>
      <c r="B45" s="351" t="s">
        <v>42</v>
      </c>
      <c r="C45" s="351"/>
      <c r="D45" s="51" t="s">
        <v>43</v>
      </c>
      <c r="E45" s="72"/>
      <c r="F45" s="72"/>
      <c r="G45" s="72"/>
      <c r="H45" s="68"/>
      <c r="I45" s="68"/>
      <c r="J45" s="60"/>
      <c r="K45" s="60"/>
      <c r="L45" s="60"/>
      <c r="M45" s="60"/>
      <c r="N45" s="60"/>
      <c r="O45" s="60"/>
      <c r="P45" s="60"/>
      <c r="Q45" s="60"/>
      <c r="R45" s="60"/>
    </row>
    <row r="46" spans="1:18" x14ac:dyDescent="0.25">
      <c r="A46" s="68"/>
      <c r="B46" s="351" t="s">
        <v>44</v>
      </c>
      <c r="C46" s="351"/>
      <c r="D46" s="57"/>
      <c r="E46" s="68"/>
      <c r="F46" s="68"/>
      <c r="G46" s="68"/>
      <c r="H46" s="68"/>
      <c r="I46" s="68"/>
      <c r="J46" s="60"/>
      <c r="K46" s="60"/>
      <c r="L46" s="60"/>
      <c r="M46" s="60"/>
      <c r="N46" s="60"/>
      <c r="O46" s="60"/>
      <c r="P46" s="60"/>
      <c r="Q46" s="60"/>
      <c r="R46" s="60"/>
    </row>
    <row r="47" spans="1:18" ht="30" hidden="1" customHeight="1" x14ac:dyDescent="0.25">
      <c r="A47" s="60"/>
      <c r="B47" s="60"/>
      <c r="C47" s="60"/>
      <c r="D47" s="60"/>
      <c r="E47" s="60"/>
      <c r="F47" s="60"/>
      <c r="G47" s="60"/>
      <c r="H47" s="60"/>
      <c r="I47" s="60"/>
      <c r="J47" s="60"/>
      <c r="K47" s="60"/>
      <c r="L47" s="60"/>
      <c r="M47" s="60"/>
      <c r="N47" s="60"/>
      <c r="O47" s="60"/>
      <c r="P47" s="60"/>
      <c r="Q47" s="60"/>
      <c r="R47" s="60"/>
    </row>
    <row r="48" spans="1:18" hidden="1" x14ac:dyDescent="0.25">
      <c r="A48" s="60"/>
      <c r="B48" s="60"/>
      <c r="C48" s="60"/>
      <c r="D48" s="60"/>
      <c r="E48" s="60"/>
      <c r="F48" s="60"/>
      <c r="G48" s="60"/>
      <c r="H48" s="60"/>
      <c r="I48" s="60"/>
      <c r="J48" s="60"/>
      <c r="K48" s="60"/>
      <c r="L48" s="60"/>
      <c r="M48" s="60"/>
      <c r="N48" s="60"/>
      <c r="O48" s="60"/>
      <c r="P48" s="60"/>
      <c r="Q48" s="60"/>
      <c r="R48" s="60"/>
    </row>
    <row r="49" spans="1:18" hidden="1" x14ac:dyDescent="0.25">
      <c r="A49" s="60"/>
      <c r="B49" s="60"/>
      <c r="C49" s="60"/>
      <c r="D49" s="60"/>
      <c r="E49" s="60"/>
      <c r="F49" s="60"/>
      <c r="G49" s="60"/>
      <c r="H49" s="60"/>
      <c r="I49" s="60"/>
      <c r="J49" s="60"/>
      <c r="K49" s="60"/>
      <c r="L49" s="60"/>
      <c r="M49" s="60"/>
      <c r="N49" s="60"/>
      <c r="O49" s="60"/>
      <c r="P49" s="60"/>
      <c r="Q49" s="60"/>
      <c r="R49" s="60"/>
    </row>
    <row r="50" spans="1:18" hidden="1" x14ac:dyDescent="0.25">
      <c r="A50" s="60"/>
      <c r="B50" s="60"/>
      <c r="C50" s="60"/>
      <c r="D50" s="60"/>
      <c r="E50" s="60"/>
      <c r="F50" s="60"/>
      <c r="G50" s="60"/>
      <c r="H50" s="60"/>
      <c r="I50" s="60"/>
      <c r="J50" s="60"/>
      <c r="K50" s="60"/>
      <c r="L50" s="60"/>
      <c r="M50" s="60"/>
      <c r="N50" s="60"/>
      <c r="O50" s="60"/>
      <c r="P50" s="60"/>
      <c r="Q50" s="60"/>
      <c r="R50" s="60"/>
    </row>
    <row r="51" spans="1:18" hidden="1" x14ac:dyDescent="0.25">
      <c r="A51" s="60"/>
      <c r="B51" s="60"/>
      <c r="C51" s="60"/>
      <c r="D51" s="60"/>
      <c r="E51" s="60"/>
      <c r="F51" s="60"/>
      <c r="G51" s="60"/>
      <c r="H51" s="60"/>
      <c r="I51" s="60"/>
      <c r="J51" s="60"/>
      <c r="K51" s="60"/>
      <c r="L51" s="60"/>
      <c r="M51" s="60"/>
      <c r="N51" s="60"/>
      <c r="O51" s="60"/>
      <c r="P51" s="60"/>
      <c r="Q51" s="60"/>
      <c r="R51" s="60"/>
    </row>
    <row r="52" spans="1:18" hidden="1" x14ac:dyDescent="0.25">
      <c r="A52" s="60"/>
      <c r="B52" s="60"/>
      <c r="C52" s="60"/>
      <c r="D52" s="60"/>
      <c r="E52" s="60"/>
      <c r="F52" s="60"/>
      <c r="G52" s="60"/>
      <c r="H52" s="60"/>
      <c r="I52" s="60"/>
      <c r="J52" s="60"/>
      <c r="K52" s="60"/>
      <c r="L52" s="60"/>
      <c r="M52" s="60"/>
      <c r="N52" s="60"/>
      <c r="O52" s="60"/>
      <c r="P52" s="60"/>
      <c r="Q52" s="60"/>
      <c r="R52" s="60"/>
    </row>
    <row r="53" spans="1:18" hidden="1" x14ac:dyDescent="0.25">
      <c r="A53" s="60"/>
      <c r="B53" s="60"/>
      <c r="C53" s="60"/>
      <c r="D53" s="60"/>
      <c r="E53" s="60"/>
      <c r="F53" s="60"/>
      <c r="G53" s="60"/>
      <c r="H53" s="60"/>
      <c r="I53" s="60"/>
      <c r="J53" s="60"/>
      <c r="K53" s="60"/>
      <c r="L53" s="60"/>
      <c r="M53" s="60"/>
      <c r="N53" s="60"/>
      <c r="O53" s="60"/>
      <c r="P53" s="60"/>
      <c r="Q53" s="60"/>
      <c r="R53" s="60"/>
    </row>
    <row r="54" spans="1:18" hidden="1" x14ac:dyDescent="0.25">
      <c r="A54" s="60"/>
      <c r="B54" s="60"/>
      <c r="C54" s="60"/>
      <c r="D54" s="60"/>
      <c r="E54" s="60"/>
      <c r="F54" s="60"/>
      <c r="G54" s="60"/>
      <c r="H54" s="60"/>
      <c r="I54" s="60"/>
      <c r="J54" s="60"/>
      <c r="K54" s="60"/>
      <c r="L54" s="60"/>
      <c r="M54" s="60"/>
      <c r="N54" s="60"/>
      <c r="O54" s="60"/>
      <c r="P54" s="60"/>
      <c r="Q54" s="60"/>
      <c r="R54" s="60"/>
    </row>
    <row r="55" spans="1:18" hidden="1" x14ac:dyDescent="0.25">
      <c r="A55" s="60"/>
      <c r="B55" s="60"/>
      <c r="C55" s="60"/>
      <c r="D55" s="60"/>
      <c r="E55" s="60"/>
      <c r="F55" s="60"/>
      <c r="G55" s="60"/>
      <c r="H55" s="60"/>
      <c r="I55" s="60"/>
      <c r="J55" s="60"/>
      <c r="K55" s="60"/>
      <c r="L55" s="60"/>
      <c r="M55" s="60"/>
      <c r="N55" s="60"/>
      <c r="O55" s="60"/>
      <c r="P55" s="60"/>
      <c r="Q55" s="60"/>
      <c r="R55" s="60"/>
    </row>
    <row r="56" spans="1:18" hidden="1" x14ac:dyDescent="0.25">
      <c r="J56" s="60"/>
      <c r="K56" s="60"/>
      <c r="L56" s="60"/>
      <c r="M56" s="60"/>
      <c r="N56" s="60"/>
      <c r="O56" s="60"/>
      <c r="P56" s="60"/>
      <c r="Q56" s="60"/>
      <c r="R56" s="60"/>
    </row>
    <row r="57" spans="1:18" hidden="1" x14ac:dyDescent="0.25">
      <c r="J57" s="60"/>
      <c r="K57" s="60"/>
      <c r="L57" s="60"/>
      <c r="M57" s="60"/>
      <c r="N57" s="60"/>
      <c r="O57" s="60"/>
      <c r="P57" s="60"/>
      <c r="Q57" s="60"/>
      <c r="R57" s="60"/>
    </row>
    <row r="58" spans="1:18" hidden="1" x14ac:dyDescent="0.25">
      <c r="J58" s="60"/>
      <c r="K58" s="60"/>
      <c r="L58" s="60"/>
      <c r="M58" s="60"/>
      <c r="N58" s="60"/>
      <c r="O58" s="60"/>
      <c r="P58" s="60"/>
      <c r="Q58" s="60"/>
      <c r="R58" s="60"/>
    </row>
    <row r="59" spans="1:18" hidden="1" x14ac:dyDescent="0.25">
      <c r="J59" s="60"/>
      <c r="K59" s="60"/>
      <c r="L59" s="60"/>
      <c r="M59" s="60"/>
      <c r="N59" s="60"/>
      <c r="O59" s="60"/>
      <c r="P59" s="60"/>
      <c r="Q59" s="60"/>
      <c r="R59" s="60"/>
    </row>
    <row r="60" spans="1:18" hidden="1" x14ac:dyDescent="0.25">
      <c r="J60" s="60"/>
      <c r="K60" s="60"/>
      <c r="L60" s="60"/>
      <c r="M60" s="60"/>
      <c r="N60" s="60"/>
      <c r="O60" s="60"/>
      <c r="P60" s="60"/>
      <c r="Q60" s="60"/>
      <c r="R60" s="60"/>
    </row>
    <row r="61" spans="1:18" hidden="1" x14ac:dyDescent="0.25"/>
    <row r="62" spans="1:18" hidden="1" x14ac:dyDescent="0.25"/>
  </sheetData>
  <mergeCells count="94">
    <mergeCell ref="A31:D31"/>
    <mergeCell ref="E31:I31"/>
    <mergeCell ref="E37:F37"/>
    <mergeCell ref="B45:C45"/>
    <mergeCell ref="B46:C46"/>
    <mergeCell ref="A39:I39"/>
    <mergeCell ref="A40:I40"/>
    <mergeCell ref="A41:I41"/>
    <mergeCell ref="A42:I42"/>
    <mergeCell ref="B44:C44"/>
    <mergeCell ref="F44:I44"/>
    <mergeCell ref="A35:D35"/>
    <mergeCell ref="H35:I35"/>
    <mergeCell ref="A27:I27"/>
    <mergeCell ref="A28:D28"/>
    <mergeCell ref="A29:D29"/>
    <mergeCell ref="A30:D30"/>
    <mergeCell ref="E28:F28"/>
    <mergeCell ref="E29:F29"/>
    <mergeCell ref="E30:F30"/>
    <mergeCell ref="J41:R41"/>
    <mergeCell ref="A32:I32"/>
    <mergeCell ref="A33:D33"/>
    <mergeCell ref="H33:I33"/>
    <mergeCell ref="A34:D34"/>
    <mergeCell ref="H34:I34"/>
    <mergeCell ref="E35:F35"/>
    <mergeCell ref="E33:F33"/>
    <mergeCell ref="E34:F34"/>
    <mergeCell ref="A36:G36"/>
    <mergeCell ref="A38:I38"/>
    <mergeCell ref="A25:B26"/>
    <mergeCell ref="C25:D25"/>
    <mergeCell ref="H25:I25"/>
    <mergeCell ref="H26:I26"/>
    <mergeCell ref="E25:F25"/>
    <mergeCell ref="E26:F26"/>
    <mergeCell ref="A23:D23"/>
    <mergeCell ref="H23:I23"/>
    <mergeCell ref="A24:D24"/>
    <mergeCell ref="H24:I24"/>
    <mergeCell ref="E23:F23"/>
    <mergeCell ref="E24:F24"/>
    <mergeCell ref="A21:D21"/>
    <mergeCell ref="H21:I21"/>
    <mergeCell ref="A22:D22"/>
    <mergeCell ref="E22:F22"/>
    <mergeCell ref="H22:I22"/>
    <mergeCell ref="E21:F21"/>
    <mergeCell ref="A19:D19"/>
    <mergeCell ref="H19:I19"/>
    <mergeCell ref="A20:D20"/>
    <mergeCell ref="H20:I20"/>
    <mergeCell ref="A17:D17"/>
    <mergeCell ref="H17:I17"/>
    <mergeCell ref="A18:D18"/>
    <mergeCell ref="H18:I18"/>
    <mergeCell ref="E19:F19"/>
    <mergeCell ref="E20:F20"/>
    <mergeCell ref="E17:F17"/>
    <mergeCell ref="E18:F18"/>
    <mergeCell ref="A16:I16"/>
    <mergeCell ref="A11:D11"/>
    <mergeCell ref="H11:I11"/>
    <mergeCell ref="A14:D14"/>
    <mergeCell ref="H14:I14"/>
    <mergeCell ref="E11:F11"/>
    <mergeCell ref="E14:F14"/>
    <mergeCell ref="A12:D12"/>
    <mergeCell ref="A13:D13"/>
    <mergeCell ref="E12:F12"/>
    <mergeCell ref="E13:F13"/>
    <mergeCell ref="A10:D10"/>
    <mergeCell ref="H10:I10"/>
    <mergeCell ref="A8:D8"/>
    <mergeCell ref="E8:F8"/>
    <mergeCell ref="H8:I8"/>
    <mergeCell ref="A9:D9"/>
    <mergeCell ref="H9:I9"/>
    <mergeCell ref="E10:F10"/>
    <mergeCell ref="E9:F9"/>
    <mergeCell ref="A1:I1"/>
    <mergeCell ref="A2:I2"/>
    <mergeCell ref="A3:B3"/>
    <mergeCell ref="C3:D3"/>
    <mergeCell ref="E3:F3"/>
    <mergeCell ref="H3:I3"/>
    <mergeCell ref="A6:J7"/>
    <mergeCell ref="A4:B4"/>
    <mergeCell ref="C4:D4"/>
    <mergeCell ref="E4:F4"/>
    <mergeCell ref="H4:I4"/>
    <mergeCell ref="A5:C5"/>
    <mergeCell ref="D5:I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WA25"/>
  <sheetViews>
    <sheetView workbookViewId="0">
      <selection activeCell="Q16" sqref="Q16"/>
    </sheetView>
  </sheetViews>
  <sheetFormatPr defaultColWidth="0" defaultRowHeight="15" zeroHeight="1" x14ac:dyDescent="0.25"/>
  <cols>
    <col min="1" max="17" width="3.7109375" customWidth="1"/>
    <col min="18" max="19" width="9.140625" customWidth="1"/>
    <col min="20" max="256" width="9.140625" hidden="1"/>
    <col min="276" max="512" width="9.140625" hidden="1"/>
    <col min="532" max="768" width="9.140625" hidden="1"/>
    <col min="788" max="1024" width="9.140625" hidden="1"/>
    <col min="1044" max="1280" width="9.140625" hidden="1"/>
    <col min="1300" max="1536" width="9.140625" hidden="1"/>
    <col min="1556" max="1792" width="9.140625" hidden="1"/>
    <col min="1812" max="2048" width="9.140625" hidden="1"/>
    <col min="2068" max="2304" width="9.140625" hidden="1"/>
    <col min="2324" max="2560" width="9.140625" hidden="1"/>
    <col min="2580" max="2816" width="9.140625" hidden="1"/>
    <col min="2836" max="3072" width="9.140625" hidden="1"/>
    <col min="3092" max="3328" width="9.140625" hidden="1"/>
    <col min="3348" max="3584" width="9.140625" hidden="1"/>
    <col min="3604" max="3840" width="9.140625" hidden="1"/>
    <col min="3860" max="4096" width="9.140625" hidden="1"/>
    <col min="4116" max="4352" width="9.140625" hidden="1"/>
    <col min="4372" max="4608" width="9.140625" hidden="1"/>
    <col min="4628" max="4864" width="9.140625" hidden="1"/>
    <col min="4884" max="5120" width="9.140625" hidden="1"/>
    <col min="5140" max="5376" width="9.140625" hidden="1"/>
    <col min="5396" max="5632" width="9.140625" hidden="1"/>
    <col min="5652" max="5888" width="9.140625" hidden="1"/>
    <col min="5908" max="6144" width="9.140625" hidden="1"/>
    <col min="6164" max="6400" width="9.140625" hidden="1"/>
    <col min="6420" max="6656" width="9.140625" hidden="1"/>
    <col min="6676" max="6912" width="9.140625" hidden="1"/>
    <col min="6932" max="7168" width="9.140625" hidden="1"/>
    <col min="7188" max="7424" width="9.140625" hidden="1"/>
    <col min="7444" max="7680" width="9.140625" hidden="1"/>
    <col min="7700" max="7936" width="9.140625" hidden="1"/>
    <col min="7956" max="8192" width="9.140625" hidden="1"/>
    <col min="8212" max="8448" width="9.140625" hidden="1"/>
    <col min="8468" max="8704" width="9.140625" hidden="1"/>
    <col min="8724" max="8960" width="9.140625" hidden="1"/>
    <col min="8980" max="9216" width="9.140625" hidden="1"/>
    <col min="9236" max="9472" width="9.140625" hidden="1"/>
    <col min="9492" max="9728" width="9.140625" hidden="1"/>
    <col min="9748" max="9984" width="9.140625" hidden="1"/>
    <col min="10004" max="10240" width="9.140625" hidden="1"/>
    <col min="10260" max="10496" width="9.140625" hidden="1"/>
    <col min="10516" max="10752" width="9.140625" hidden="1"/>
    <col min="10772" max="11008" width="9.140625" hidden="1"/>
    <col min="11028" max="11264" width="9.140625" hidden="1"/>
    <col min="11284" max="11520" width="9.140625" hidden="1"/>
    <col min="11540" max="11776" width="9.140625" hidden="1"/>
    <col min="11796" max="12032" width="9.140625" hidden="1"/>
    <col min="12052" max="12288" width="9.140625" hidden="1"/>
    <col min="12308" max="12544" width="9.140625" hidden="1"/>
    <col min="12564" max="12800" width="9.140625" hidden="1"/>
    <col min="12820" max="13056" width="9.140625" hidden="1"/>
    <col min="13076" max="13312" width="9.140625" hidden="1"/>
    <col min="13332" max="13568" width="9.140625" hidden="1"/>
    <col min="13588" max="13824" width="9.140625" hidden="1"/>
    <col min="13844" max="14080" width="9.140625" hidden="1"/>
    <col min="14100" max="14336" width="9.140625" hidden="1"/>
    <col min="14356" max="14592" width="9.140625" hidden="1"/>
    <col min="14612" max="14848" width="9.140625" hidden="1"/>
    <col min="14868" max="15104" width="9.140625" hidden="1"/>
    <col min="15124" max="15360" width="9.140625" hidden="1"/>
    <col min="15380" max="15616" width="9.140625" hidden="1"/>
    <col min="15636" max="15872" width="9.140625" hidden="1"/>
    <col min="15892" max="16128" width="9.140625" hidden="1"/>
    <col min="16148" max="16384" width="9.140625" hidden="1"/>
  </cols>
  <sheetData>
    <row r="1" spans="1:19" x14ac:dyDescent="0.25">
      <c r="A1" s="487" t="s">
        <v>205</v>
      </c>
      <c r="B1" s="487"/>
      <c r="C1" s="487"/>
      <c r="D1" s="487"/>
      <c r="E1" s="487"/>
      <c r="F1" s="487"/>
      <c r="G1" s="487"/>
      <c r="H1" s="487"/>
      <c r="I1" s="487"/>
      <c r="J1" s="487"/>
      <c r="K1" s="487"/>
      <c r="L1" s="487"/>
      <c r="M1" s="487"/>
      <c r="N1" s="487"/>
      <c r="O1" s="487"/>
      <c r="P1" s="487"/>
      <c r="Q1" s="487"/>
      <c r="R1" s="487"/>
      <c r="S1" s="487"/>
    </row>
    <row r="2" spans="1:19" x14ac:dyDescent="0.25">
      <c r="A2" s="488" t="s">
        <v>340</v>
      </c>
      <c r="B2" s="488"/>
      <c r="C2" s="488"/>
      <c r="D2" s="488"/>
      <c r="E2" s="488"/>
      <c r="F2" s="488"/>
      <c r="G2" s="488"/>
      <c r="H2" s="488"/>
      <c r="I2" s="488"/>
      <c r="J2" s="488"/>
      <c r="K2" s="488"/>
      <c r="L2" s="488"/>
      <c r="M2" s="488"/>
      <c r="N2" s="488"/>
      <c r="O2" s="488"/>
      <c r="P2" s="488"/>
      <c r="Q2" s="488"/>
      <c r="R2" s="488"/>
      <c r="S2" s="488"/>
    </row>
    <row r="3" spans="1:19" x14ac:dyDescent="0.25">
      <c r="A3" s="12" t="s">
        <v>23</v>
      </c>
      <c r="B3" s="12"/>
      <c r="C3" s="2"/>
      <c r="D3" s="485"/>
      <c r="E3" s="485"/>
      <c r="F3" s="485"/>
      <c r="G3" s="485"/>
      <c r="H3" s="485"/>
      <c r="I3" s="485"/>
      <c r="J3" s="485"/>
      <c r="K3" s="485"/>
      <c r="L3" s="485"/>
      <c r="M3" s="485"/>
      <c r="N3" s="485" t="s">
        <v>24</v>
      </c>
      <c r="O3" s="485"/>
      <c r="P3" s="485"/>
      <c r="Q3" s="489"/>
      <c r="R3" s="489"/>
      <c r="S3" s="489"/>
    </row>
    <row r="4" spans="1:19" x14ac:dyDescent="0.25">
      <c r="A4" s="490" t="s">
        <v>25</v>
      </c>
      <c r="B4" s="491"/>
      <c r="C4" s="491"/>
      <c r="D4" s="491"/>
      <c r="E4" s="492"/>
      <c r="F4" s="485"/>
      <c r="G4" s="485"/>
      <c r="H4" s="485"/>
      <c r="I4" s="485"/>
      <c r="J4" s="485"/>
      <c r="K4" s="485"/>
      <c r="L4" s="485"/>
      <c r="M4" s="485"/>
      <c r="N4" s="485" t="s">
        <v>26</v>
      </c>
      <c r="O4" s="485"/>
      <c r="P4" s="485"/>
      <c r="Q4" s="489"/>
      <c r="R4" s="489"/>
      <c r="S4" s="489"/>
    </row>
    <row r="5" spans="1:19" x14ac:dyDescent="0.25">
      <c r="A5" s="484" t="s">
        <v>27</v>
      </c>
      <c r="B5" s="484"/>
      <c r="C5" s="484"/>
      <c r="D5" s="484"/>
      <c r="E5" s="484"/>
      <c r="F5" s="484"/>
      <c r="G5" s="485"/>
      <c r="H5" s="485"/>
      <c r="I5" s="485"/>
      <c r="J5" s="485"/>
      <c r="K5" s="485"/>
      <c r="L5" s="485"/>
      <c r="M5" s="485"/>
      <c r="N5" s="485"/>
      <c r="O5" s="485"/>
      <c r="P5" s="485"/>
      <c r="Q5" s="485"/>
      <c r="R5" s="485"/>
      <c r="S5" s="485"/>
    </row>
    <row r="6" spans="1:19" x14ac:dyDescent="0.25">
      <c r="A6" s="11"/>
      <c r="B6" s="11"/>
      <c r="C6" s="11"/>
      <c r="D6" s="11"/>
      <c r="E6" s="11"/>
      <c r="F6" s="11"/>
      <c r="G6" s="11"/>
      <c r="H6" s="11"/>
      <c r="I6" s="11"/>
    </row>
    <row r="7" spans="1:19" x14ac:dyDescent="0.25"/>
    <row r="8" spans="1:19" x14ac:dyDescent="0.25">
      <c r="A8" s="486" t="s">
        <v>119</v>
      </c>
      <c r="B8" s="486"/>
      <c r="C8" s="486"/>
      <c r="D8" s="486"/>
      <c r="E8" s="486"/>
      <c r="F8" s="486"/>
      <c r="G8" s="486"/>
      <c r="H8" s="486"/>
      <c r="I8" s="486"/>
      <c r="J8" s="486"/>
      <c r="K8" s="486"/>
      <c r="L8" s="486"/>
    </row>
    <row r="9" spans="1:19" x14ac:dyDescent="0.25">
      <c r="A9" s="3"/>
      <c r="B9" s="9"/>
      <c r="C9" s="9"/>
      <c r="D9" s="9"/>
      <c r="E9" s="9"/>
      <c r="F9" s="9"/>
      <c r="G9" s="9"/>
      <c r="H9" s="3"/>
      <c r="I9" s="3"/>
      <c r="J9" s="3"/>
      <c r="K9" s="3"/>
      <c r="L9" s="3"/>
    </row>
    <row r="10" spans="1:19" x14ac:dyDescent="0.25">
      <c r="A10" s="3"/>
      <c r="B10" s="9"/>
      <c r="C10" s="9"/>
      <c r="D10" s="9"/>
      <c r="E10" s="9"/>
      <c r="F10" s="9"/>
      <c r="G10" s="9"/>
      <c r="H10" s="3"/>
      <c r="I10" s="3"/>
      <c r="J10" s="3"/>
      <c r="K10" s="3"/>
      <c r="L10" s="3"/>
    </row>
    <row r="11" spans="1:19" x14ac:dyDescent="0.25">
      <c r="A11" s="3"/>
      <c r="B11" s="9"/>
      <c r="C11" s="9"/>
      <c r="D11" s="9"/>
      <c r="E11" s="9"/>
      <c r="F11" s="9"/>
      <c r="G11" s="9"/>
      <c r="H11" s="3"/>
      <c r="I11" s="3"/>
      <c r="J11" s="3"/>
      <c r="K11" s="3"/>
      <c r="L11" s="3"/>
    </row>
    <row r="12" spans="1:19" x14ac:dyDescent="0.25">
      <c r="A12" s="3"/>
      <c r="B12" s="9"/>
      <c r="C12" s="9"/>
      <c r="D12" s="9"/>
      <c r="E12" s="9"/>
      <c r="F12" s="9"/>
      <c r="G12" s="9"/>
      <c r="H12" s="3"/>
      <c r="I12" s="3"/>
      <c r="J12" s="3"/>
      <c r="K12" s="3"/>
      <c r="L12" s="3"/>
    </row>
    <row r="13" spans="1:19" x14ac:dyDescent="0.25">
      <c r="A13" s="3"/>
      <c r="B13" s="9"/>
      <c r="C13" s="9"/>
      <c r="D13" s="9"/>
      <c r="E13" s="9"/>
      <c r="F13" s="9"/>
      <c r="G13" s="9"/>
      <c r="H13" s="3"/>
      <c r="I13" s="3"/>
      <c r="J13" s="3"/>
      <c r="K13" s="3"/>
      <c r="L13" s="3"/>
    </row>
    <row r="14" spans="1:19" x14ac:dyDescent="0.25">
      <c r="A14" s="3"/>
      <c r="B14" s="9"/>
      <c r="C14" s="9"/>
      <c r="D14" s="9"/>
      <c r="E14" s="9"/>
      <c r="F14" s="9"/>
      <c r="G14" s="9"/>
      <c r="H14" s="3"/>
      <c r="I14" s="3"/>
      <c r="J14" s="3"/>
      <c r="K14" s="3"/>
      <c r="L14" s="3"/>
    </row>
    <row r="15" spans="1:19" x14ac:dyDescent="0.25">
      <c r="A15" s="3"/>
      <c r="B15" s="9"/>
      <c r="C15" s="9"/>
      <c r="D15" s="9"/>
      <c r="E15" s="9"/>
      <c r="F15" s="9"/>
      <c r="G15" s="9"/>
      <c r="H15" s="3"/>
      <c r="I15" s="3"/>
      <c r="J15" s="3"/>
      <c r="K15" s="3"/>
      <c r="L15" s="3"/>
    </row>
    <row r="16" spans="1:19" x14ac:dyDescent="0.25">
      <c r="A16" s="3"/>
      <c r="B16" s="9"/>
      <c r="C16" s="9"/>
      <c r="D16" s="9"/>
      <c r="E16" s="9"/>
      <c r="F16" s="9"/>
      <c r="G16" s="9"/>
      <c r="H16" s="3"/>
      <c r="I16" s="3"/>
      <c r="J16" s="3"/>
      <c r="K16" s="3"/>
      <c r="L16" s="3"/>
    </row>
    <row r="17" spans="1:12" x14ac:dyDescent="0.25">
      <c r="A17" s="3"/>
      <c r="B17" s="9"/>
      <c r="C17" s="9"/>
      <c r="D17" s="9"/>
      <c r="E17" s="9"/>
      <c r="F17" s="9"/>
      <c r="G17" s="9"/>
      <c r="H17" s="3"/>
      <c r="I17" s="3"/>
      <c r="J17" s="3"/>
      <c r="K17" s="3"/>
      <c r="L17" s="3"/>
    </row>
    <row r="18" spans="1:12" x14ac:dyDescent="0.25">
      <c r="A18" s="3"/>
      <c r="B18" s="9"/>
      <c r="C18" s="9"/>
      <c r="D18" s="9"/>
      <c r="E18" s="9"/>
      <c r="F18" s="9"/>
      <c r="G18" s="9"/>
      <c r="H18" s="3"/>
      <c r="I18" s="3"/>
      <c r="J18" s="3"/>
      <c r="K18" s="3"/>
      <c r="L18" s="3"/>
    </row>
    <row r="19" spans="1:12" x14ac:dyDescent="0.25">
      <c r="A19" s="3"/>
      <c r="B19" s="9"/>
      <c r="C19" s="9"/>
      <c r="D19" s="9"/>
      <c r="E19" s="9"/>
      <c r="F19" s="9"/>
      <c r="G19" s="9"/>
      <c r="H19" s="3"/>
      <c r="I19" s="3"/>
      <c r="J19" s="3"/>
      <c r="K19" s="3"/>
      <c r="L19" s="3"/>
    </row>
    <row r="20" spans="1:12" x14ac:dyDescent="0.25">
      <c r="A20" s="3"/>
      <c r="B20" s="9"/>
      <c r="C20" s="9"/>
      <c r="D20" s="9"/>
      <c r="E20" s="9"/>
      <c r="F20" s="9"/>
      <c r="G20" s="9"/>
      <c r="H20" s="3"/>
      <c r="I20" s="3"/>
      <c r="J20" s="3"/>
      <c r="K20" s="3"/>
      <c r="L20" s="3"/>
    </row>
    <row r="21" spans="1:12" x14ac:dyDescent="0.25">
      <c r="A21" s="3"/>
      <c r="B21" s="9"/>
      <c r="C21" s="9"/>
      <c r="D21" s="9"/>
      <c r="E21" s="9"/>
      <c r="F21" s="9"/>
      <c r="G21" s="9"/>
      <c r="H21" s="3"/>
      <c r="I21" s="3"/>
      <c r="J21" s="3"/>
      <c r="K21" s="3"/>
      <c r="L21" s="3"/>
    </row>
    <row r="22" spans="1:12" x14ac:dyDescent="0.25">
      <c r="A22" s="3"/>
      <c r="B22" s="9"/>
      <c r="C22" s="9"/>
      <c r="D22" s="9"/>
      <c r="E22" s="9"/>
      <c r="F22" s="9"/>
      <c r="G22" s="9"/>
      <c r="H22" s="3"/>
      <c r="I22" s="3"/>
      <c r="J22" s="3"/>
      <c r="K22" s="3"/>
      <c r="L22" s="3"/>
    </row>
    <row r="23" spans="1:12" x14ac:dyDescent="0.25">
      <c r="A23" s="3"/>
      <c r="B23" s="9" t="str">
        <f>IF(ISBLANK([1]Ф.5!H24),"",[1]Ф.5!B24:F24)</f>
        <v/>
      </c>
      <c r="C23" s="9"/>
      <c r="D23" s="9"/>
      <c r="E23" s="9"/>
      <c r="F23" s="9"/>
      <c r="G23" s="9"/>
      <c r="H23" s="3"/>
      <c r="I23" s="3"/>
      <c r="J23" s="3"/>
      <c r="K23" s="3"/>
      <c r="L23" s="3"/>
    </row>
    <row r="24" spans="1:12" x14ac:dyDescent="0.25"/>
    <row r="25" spans="1:12" x14ac:dyDescent="0.25"/>
  </sheetData>
  <mergeCells count="12">
    <mergeCell ref="A5:F5"/>
    <mergeCell ref="G5:S5"/>
    <mergeCell ref="A8:L8"/>
    <mergeCell ref="A1:S1"/>
    <mergeCell ref="A2:S2"/>
    <mergeCell ref="D3:M3"/>
    <mergeCell ref="N3:P3"/>
    <mergeCell ref="Q3:S3"/>
    <mergeCell ref="A4:E4"/>
    <mergeCell ref="F4:M4"/>
    <mergeCell ref="N4:P4"/>
    <mergeCell ref="Q4:S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Руководство</vt:lpstr>
      <vt:lpstr>Содержание</vt:lpstr>
      <vt:lpstr>Расписание</vt:lpstr>
      <vt:lpstr>Ф.1</vt:lpstr>
      <vt:lpstr>Ф.2</vt:lpstr>
      <vt:lpstr>Ф.3</vt:lpstr>
      <vt:lpstr>Ф.4</vt:lpstr>
      <vt:lpstr>Ф.5</vt:lpstr>
      <vt:lpstr>Ф.6</vt:lpstr>
      <vt:lpstr>Ф.7</vt:lpstr>
      <vt:lpstr>Ф.8</vt:lpstr>
      <vt:lpstr>Ф.9</vt:lpstr>
      <vt:lpstr>Фото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Лагун</dc:creator>
  <cp:lastModifiedBy>Designer-PC</cp:lastModifiedBy>
  <cp:lastPrinted>2019-12-09T06:20:25Z</cp:lastPrinted>
  <dcterms:created xsi:type="dcterms:W3CDTF">2013-03-26T12:08:28Z</dcterms:created>
  <dcterms:modified xsi:type="dcterms:W3CDTF">2020-07-06T13:11:41Z</dcterms:modified>
</cp:coreProperties>
</file>